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5" windowWidth="15480" windowHeight="8700"/>
  </bookViews>
  <sheets>
    <sheet name="מחוז דרום " sheetId="1" r:id="rId1"/>
    <sheet name="גיליון3" sheetId="3" r:id="rId2"/>
  </sheets>
  <definedNames>
    <definedName name="_xlnm.Print_Area" localSheetId="0">'מחוז דרום '!$A$121:$F$147</definedName>
  </definedNames>
  <calcPr calcId="145621"/>
</workbook>
</file>

<file path=xl/calcChain.xml><?xml version="1.0" encoding="utf-8"?>
<calcChain xmlns="http://schemas.openxmlformats.org/spreadsheetml/2006/main">
  <c r="F23" i="1" l="1"/>
  <c r="F30" i="1"/>
  <c r="F29" i="1"/>
  <c r="F28" i="1"/>
  <c r="F27" i="1"/>
  <c r="F87" i="1"/>
  <c r="F31" i="1" l="1"/>
  <c r="F24" i="1"/>
  <c r="F25" i="1" s="1"/>
  <c r="F94" i="1" l="1"/>
  <c r="F95" i="1" s="1"/>
  <c r="F62" i="1" l="1"/>
  <c r="F127" i="1" l="1"/>
  <c r="F128" i="1"/>
  <c r="F126" i="1"/>
  <c r="F117" i="1"/>
  <c r="F118" i="1" s="1"/>
  <c r="F114" i="1"/>
  <c r="F115" i="1" s="1"/>
  <c r="F111" i="1"/>
  <c r="F112" i="1" s="1"/>
  <c r="F108" i="1"/>
  <c r="F109" i="1" s="1"/>
  <c r="F105" i="1"/>
  <c r="F106" i="1" s="1"/>
  <c r="F102" i="1"/>
  <c r="F103" i="1" s="1"/>
  <c r="F91" i="1"/>
  <c r="F92" i="1" s="1"/>
  <c r="F86" i="1"/>
  <c r="F88" i="1"/>
  <c r="F85" i="1"/>
  <c r="F82" i="1"/>
  <c r="F81" i="1"/>
  <c r="F78" i="1"/>
  <c r="F79" i="1" s="1"/>
  <c r="F72" i="1"/>
  <c r="F73" i="1"/>
  <c r="F74" i="1"/>
  <c r="F75" i="1"/>
  <c r="F71" i="1"/>
  <c r="F66" i="1"/>
  <c r="F67" i="1"/>
  <c r="F68" i="1"/>
  <c r="F65" i="1"/>
  <c r="F61" i="1"/>
  <c r="F60" i="1"/>
  <c r="F49" i="1"/>
  <c r="F50" i="1"/>
  <c r="F51" i="1"/>
  <c r="F52" i="1"/>
  <c r="F48" i="1"/>
  <c r="F45" i="1"/>
  <c r="F46" i="1" s="1"/>
  <c r="F42" i="1"/>
  <c r="F43" i="1" s="1"/>
  <c r="F39" i="1"/>
  <c r="F40" i="1" s="1"/>
  <c r="F36" i="1"/>
  <c r="F37" i="1" s="1"/>
  <c r="F33" i="1"/>
  <c r="F34" i="1" s="1"/>
  <c r="F17" i="1"/>
  <c r="F18" i="1"/>
  <c r="F19" i="1"/>
  <c r="F20" i="1"/>
  <c r="F16" i="1"/>
  <c r="F12" i="1"/>
  <c r="F13" i="1"/>
  <c r="F11" i="1"/>
  <c r="F8" i="1"/>
  <c r="F7" i="1"/>
  <c r="F63" i="1" l="1"/>
  <c r="F89" i="1"/>
  <c r="F83" i="1"/>
  <c r="F53" i="1"/>
  <c r="F9" i="1"/>
  <c r="F69" i="1"/>
  <c r="F76" i="1"/>
  <c r="F119" i="1"/>
  <c r="E135" i="1" s="1"/>
  <c r="F14" i="1"/>
  <c r="F129" i="1"/>
  <c r="E136" i="1" s="1"/>
  <c r="F21" i="1"/>
  <c r="F54" i="1" l="1"/>
  <c r="E133" i="1" s="1"/>
  <c r="F96" i="1" l="1"/>
  <c r="E134" i="1" s="1"/>
  <c r="E137" i="1" s="1"/>
  <c r="E138" i="1" s="1"/>
  <c r="E139" i="1" s="1"/>
</calcChain>
</file>

<file path=xl/sharedStrings.xml><?xml version="1.0" encoding="utf-8"?>
<sst xmlns="http://schemas.openxmlformats.org/spreadsheetml/2006/main" count="262" uniqueCount="183">
  <si>
    <t xml:space="preserve">מספר סעיף </t>
  </si>
  <si>
    <t>תאור</t>
  </si>
  <si>
    <t xml:space="preserve">יחידת מידה </t>
  </si>
  <si>
    <t>כמות</t>
  </si>
  <si>
    <t xml:space="preserve">מחוז דרום </t>
  </si>
  <si>
    <t>01.01.01</t>
  </si>
  <si>
    <t>אשל</t>
  </si>
  <si>
    <t xml:space="preserve">תחזוקה מונעת ותיקון תקלות לרבות החלקים במערכות מ"א ואוורור במבנה אסירים  101 </t>
  </si>
  <si>
    <t xml:space="preserve">רבעון </t>
  </si>
  <si>
    <t>01.01.02</t>
  </si>
  <si>
    <t xml:space="preserve">כנ"ל אך במבנה ביקורים </t>
  </si>
  <si>
    <t xml:space="preserve">סה"כ ב"ס אשל </t>
  </si>
  <si>
    <t xml:space="preserve">אוהלי קידר </t>
  </si>
  <si>
    <t>01.02.01</t>
  </si>
  <si>
    <t xml:space="preserve">תחזוקה מונעת ותיקון תקלות לרבות החלקים במערכות מ"א ואוורור במבנה אסירים  201 </t>
  </si>
  <si>
    <t>01.02.02</t>
  </si>
  <si>
    <t xml:space="preserve">כנ"ל אך במבנה אפסנאות  </t>
  </si>
  <si>
    <t xml:space="preserve">סה"כ ב"ס אוהלי קידר </t>
  </si>
  <si>
    <t xml:space="preserve">דקל </t>
  </si>
  <si>
    <t>01.03.01</t>
  </si>
  <si>
    <t xml:space="preserve">תחזוקה מונעת ותיקון תקלות לרבות החלקים במערכות מ"א ואוורור במבנה אסירים  301 </t>
  </si>
  <si>
    <t>01.03.02</t>
  </si>
  <si>
    <t xml:space="preserve">כנ,ל אך במבנה שירותי סגל מש"ס </t>
  </si>
  <si>
    <t>01.03.03</t>
  </si>
  <si>
    <t>כנ"ל אך במבנה תעסוקה 304</t>
  </si>
  <si>
    <t>01.03.04</t>
  </si>
  <si>
    <t>כנ,ל אך במבנה מרפאה וחינוך 302</t>
  </si>
  <si>
    <t>01.03.05</t>
  </si>
  <si>
    <t>כנ"ל אך במבנה קליטה ומיון 303</t>
  </si>
  <si>
    <t xml:space="preserve">סה"כ ב"ס דקל </t>
  </si>
  <si>
    <t xml:space="preserve">נפחא </t>
  </si>
  <si>
    <t>01.04.01</t>
  </si>
  <si>
    <t xml:space="preserve">מבנה ביקורים </t>
  </si>
  <si>
    <t>01.02.03</t>
  </si>
  <si>
    <t xml:space="preserve">סה"כ ב"ס נפחא </t>
  </si>
  <si>
    <t>01.05.01</t>
  </si>
  <si>
    <t xml:space="preserve">תחזוקה מונעת ותיקון תקלות לרבות החלקים במערכות מ"א ואוורור במבנה מכלול כניסה  </t>
  </si>
  <si>
    <t>01.05.02</t>
  </si>
  <si>
    <t xml:space="preserve">כנ"ל אך במבנה שירותי מטה </t>
  </si>
  <si>
    <t xml:space="preserve">סה"כ ב"ס רמון </t>
  </si>
  <si>
    <t xml:space="preserve">בימ"ר אילת </t>
  </si>
  <si>
    <t>01.06.01</t>
  </si>
  <si>
    <t xml:space="preserve">תחזוקה מונעת ותיקון תקלות לרבות החלקים במערכות מ"א ואוורור במבנה בימ"ר אילת </t>
  </si>
  <si>
    <t xml:space="preserve">סה"כ בימ"ר אילת </t>
  </si>
  <si>
    <t xml:space="preserve">בימ"ר ב"ש </t>
  </si>
  <si>
    <t>01.07.01</t>
  </si>
  <si>
    <t xml:space="preserve">תחזוקה מונעת ותיקון תקלות לרבות החלקים במערכות מ"א ואוורור במבנה בימ"ר ב"ש </t>
  </si>
  <si>
    <t xml:space="preserve">סה"כ בימ"ר ב"ש </t>
  </si>
  <si>
    <t xml:space="preserve">בימ"ר ירושלים </t>
  </si>
  <si>
    <t>01.08.01</t>
  </si>
  <si>
    <t>תחזוקה מונעת ותיקון תקלות לרבות החלקים במערכות מ"א ואוורור במבנה בימ"ר ירושלים</t>
  </si>
  <si>
    <t xml:space="preserve">סה"כ בימ"ר ירושלים </t>
  </si>
  <si>
    <t xml:space="preserve">קציעות </t>
  </si>
  <si>
    <t xml:space="preserve">תחזוקה מונעת ותיקון תקלות לרבות החלקים במערכות מ"א ואוורור במבנה מטבח </t>
  </si>
  <si>
    <t>01.09.01</t>
  </si>
  <si>
    <t xml:space="preserve">סה"כ ב"ס קציעות </t>
  </si>
  <si>
    <t xml:space="preserve">בימ"ר אשקלון </t>
  </si>
  <si>
    <t>01.10.01</t>
  </si>
  <si>
    <t xml:space="preserve">תחזוקה מונעת ותיקון תקלות לרבות החלקים במערכות מ"א ואוורור במבנה בימ"ר אשקלון </t>
  </si>
  <si>
    <t xml:space="preserve">סה"כ בימ"ר אשקלון </t>
  </si>
  <si>
    <t>01.05.03</t>
  </si>
  <si>
    <t>מכלול קליטה</t>
  </si>
  <si>
    <t xml:space="preserve">מכלול משקי רמון </t>
  </si>
  <si>
    <t>01.05.04</t>
  </si>
  <si>
    <t xml:space="preserve">אלה </t>
  </si>
  <si>
    <t>01.11.01</t>
  </si>
  <si>
    <t xml:space="preserve">סה"כ ב"ס אלה </t>
  </si>
  <si>
    <t>01.11.02</t>
  </si>
  <si>
    <t>01.11.03</t>
  </si>
  <si>
    <t>01.11.04</t>
  </si>
  <si>
    <t>01.11.05</t>
  </si>
  <si>
    <t xml:space="preserve">מחוז מרכז </t>
  </si>
  <si>
    <t xml:space="preserve">אילון </t>
  </si>
  <si>
    <t xml:space="preserve">תחזוקה מונעת ותיקון תקלות לרבות החלקים במערכות מ"א ואוורור כניסה דרומית </t>
  </si>
  <si>
    <t xml:space="preserve">כנ"ל אך מסוף מבקרים </t>
  </si>
  <si>
    <t xml:space="preserve">סה"כ ביס"ר אילון </t>
  </si>
  <si>
    <t xml:space="preserve">מעשיהו </t>
  </si>
  <si>
    <t xml:space="preserve">תחזוקה מונעת ותיקון תקלות לרבות החלקים במערכות מ"א ואוורור במבנה משרדים </t>
  </si>
  <si>
    <t xml:space="preserve">כנ"ל אך מבנה מרכז משקי </t>
  </si>
  <si>
    <t xml:space="preserve">כנ"ל אך מבנה מעון סגל </t>
  </si>
  <si>
    <t xml:space="preserve">כנ"ל אך כניסה צפונית </t>
  </si>
  <si>
    <t xml:space="preserve">סה"כ ביס"ר מעשיהו </t>
  </si>
  <si>
    <t xml:space="preserve">נציבות </t>
  </si>
  <si>
    <t xml:space="preserve">כנ"ל אך במבנה מערכות מידע ומחשבים </t>
  </si>
  <si>
    <t xml:space="preserve">כנ"ל אך מבנה מורשת </t>
  </si>
  <si>
    <t xml:space="preserve">כנ"ל אך ביה"ס ניר ובצ"מ </t>
  </si>
  <si>
    <t xml:space="preserve">כנ"ל משל"ט נציבות </t>
  </si>
  <si>
    <t xml:space="preserve">סה"כ נציבות </t>
  </si>
  <si>
    <t xml:space="preserve">מג"ן </t>
  </si>
  <si>
    <t xml:space="preserve">תחזוקה מונעת ותיקון תקלות לרבות החלקים במערכות מ"א ואוורור במרכז רפואי שב"ס </t>
  </si>
  <si>
    <t xml:space="preserve">סה"כ ביס"ר מג"ן </t>
  </si>
  <si>
    <t xml:space="preserve">בימ"ר הדרים </t>
  </si>
  <si>
    <t>תחזוקה מונעת ותיקון תקלות לרבות החלקים במערכות מ"א ואוורור בהדרים</t>
  </si>
  <si>
    <t xml:space="preserve">סה"כ בימ"ר הדרים </t>
  </si>
  <si>
    <t xml:space="preserve">רימונים </t>
  </si>
  <si>
    <t xml:space="preserve">תחזוקה מונעת ותיקון תקלות לרבות החלקים במערכות מ"א ואוורור במבנה אסירים </t>
  </si>
  <si>
    <t xml:space="preserve">כנ"ל אך מכלול תעסוקה </t>
  </si>
  <si>
    <t xml:space="preserve">סה"כ ב"מ רימונים </t>
  </si>
  <si>
    <t xml:space="preserve">תחזוקה מונעת ותיקון תקלות לרבות החלקים במערכות מ"א ואוורור במבנה בימ"ר פתח תקוה </t>
  </si>
  <si>
    <t xml:space="preserve">סה"כ בימ"ר פתח תקוה </t>
  </si>
  <si>
    <t xml:space="preserve">מחוז צפון </t>
  </si>
  <si>
    <t xml:space="preserve">צלמון </t>
  </si>
  <si>
    <t xml:space="preserve">תחזוקה מונעת ותיקון תקלות לרבות החלקים במערכות מ"א ואוורור במבנה בב"ס צלמון </t>
  </si>
  <si>
    <t xml:space="preserve">סה"כ ב"ס צלמון </t>
  </si>
  <si>
    <t xml:space="preserve">חרמון </t>
  </si>
  <si>
    <t>תחזוקה מונעת ותיקון תקלות לרבות החלקים במערכות מ"א ואוורור במבנה בב"ס חרמון</t>
  </si>
  <si>
    <t xml:space="preserve">סה"כ ב"ס חרמון </t>
  </si>
  <si>
    <t xml:space="preserve">בימ"ר טבריה </t>
  </si>
  <si>
    <t xml:space="preserve">תחזוקה מונעת ותיקון תקלות לרבות החלקים במערכות מ"א ואוורור במבנה בימ"ר טבריה </t>
  </si>
  <si>
    <t xml:space="preserve">סה"כ בימ"ר טבריה </t>
  </si>
  <si>
    <t xml:space="preserve">בימ"ר קישון </t>
  </si>
  <si>
    <t>תחזוקה מונעת ותיקון תקלות לרבות החלקים במערכות מ"א ואוורור במבנה בימ"ר קישון</t>
  </si>
  <si>
    <t xml:space="preserve">סה"כ בימ"ר קישון </t>
  </si>
  <si>
    <t xml:space="preserve">בימ"ר עכו </t>
  </si>
  <si>
    <t>תחזוקה מונעת ותיקון תקלות לרבות החלקים במערכות מ"א ואוורור במבנה בימ"ר עכו</t>
  </si>
  <si>
    <t>סה"כ בימ"ר עכו</t>
  </si>
  <si>
    <t xml:space="preserve">גלבוע </t>
  </si>
  <si>
    <t xml:space="preserve">תחזוקה מונעת ותיקון תקלות לרבות החלקים במערכות מ"א ואוורור במבנה ביס"ר גלבוע </t>
  </si>
  <si>
    <t xml:space="preserve">סה"כ ב"ס גלבוע </t>
  </si>
  <si>
    <t xml:space="preserve">סה"כ מחוז דרום </t>
  </si>
  <si>
    <t>סה"כ מחוז מרכז</t>
  </si>
  <si>
    <t xml:space="preserve">סה"כ מחוז צפון </t>
  </si>
  <si>
    <t xml:space="preserve">טבלת ריכוזים </t>
  </si>
  <si>
    <t>סה"כ מחוז צפון</t>
  </si>
  <si>
    <t xml:space="preserve">סה"כ כלל המחוזות לפני מע"מ </t>
  </si>
  <si>
    <t>מע"מ 16%</t>
  </si>
  <si>
    <t xml:space="preserve">סה"כ כולל מע"מ </t>
  </si>
  <si>
    <t xml:space="preserve">שעות עבודה </t>
  </si>
  <si>
    <t>הערה: המחיר עבור שעת עבודה נטו , הנסיעה על חשבון הקבלן .</t>
  </si>
  <si>
    <t xml:space="preserve">שעת עבודה טכנאי </t>
  </si>
  <si>
    <t>ש"ע</t>
  </si>
  <si>
    <t xml:space="preserve">כנ"ל אך עוזר טכנאי </t>
  </si>
  <si>
    <t xml:space="preserve">כנ"ל אך חשמלאי מוסמך </t>
  </si>
  <si>
    <t>02.01.01</t>
  </si>
  <si>
    <t>02.01.02</t>
  </si>
  <si>
    <t>02.02.01</t>
  </si>
  <si>
    <t>02.02.02</t>
  </si>
  <si>
    <t>02.02.03</t>
  </si>
  <si>
    <t>02.02.04</t>
  </si>
  <si>
    <t>02.03.01</t>
  </si>
  <si>
    <t>02.03.02</t>
  </si>
  <si>
    <t>02.03.03</t>
  </si>
  <si>
    <t>02.03.04</t>
  </si>
  <si>
    <t>02.03.05</t>
  </si>
  <si>
    <t>02.04.01</t>
  </si>
  <si>
    <t>02.05.01</t>
  </si>
  <si>
    <t>02.05.02</t>
  </si>
  <si>
    <t>02.06.01</t>
  </si>
  <si>
    <t>02.06.02</t>
  </si>
  <si>
    <t>02.06.03</t>
  </si>
  <si>
    <t>02.06.04</t>
  </si>
  <si>
    <t>02.07.01</t>
  </si>
  <si>
    <t>03.01.01</t>
  </si>
  <si>
    <t>03.02.01</t>
  </si>
  <si>
    <t>03.03.01</t>
  </si>
  <si>
    <t>03.04.01</t>
  </si>
  <si>
    <t>03.05.01</t>
  </si>
  <si>
    <t>03.06.01</t>
  </si>
  <si>
    <t>04.01.01</t>
  </si>
  <si>
    <t>04.02.01</t>
  </si>
  <si>
    <t>04.03.01</t>
  </si>
  <si>
    <t xml:space="preserve">סה"כ שעות עבודה </t>
  </si>
  <si>
    <t>תחזוקה מונעת ותיקון תקלות לרבות החלקים במערכות מ"א ואוורור במבנה A+B</t>
  </si>
  <si>
    <t xml:space="preserve">כנ"ל אך במבנה C מרפאה </t>
  </si>
  <si>
    <t>כנ"ל אך באגפים מבנה D1</t>
  </si>
  <si>
    <t xml:space="preserve">כנ"ל אך באגפים מבנה D2 </t>
  </si>
  <si>
    <t>כנ"ל אך באגפים מבנה E</t>
  </si>
  <si>
    <t>02.01.03</t>
  </si>
  <si>
    <t>כנ"ל אך מטבח</t>
  </si>
  <si>
    <t>אשמורת</t>
  </si>
  <si>
    <t>תחזוקה מונעת ותיקון תקלות לרבות החלקים במערכות מ"א ואוורור במבנה מטבח בביס''ר אשמורת</t>
  </si>
  <si>
    <t>סה"כ ביס''ר אשמורת</t>
  </si>
  <si>
    <t xml:space="preserve">תחזוקה מונעת ותיקון תקלות לרבות החלקים במערכות מ"א ואוורור במבנה מטבח סגל </t>
  </si>
  <si>
    <t>01.04.02</t>
  </si>
  <si>
    <t xml:space="preserve">כנ"ל אך במבנה מכלול כניסה </t>
  </si>
  <si>
    <t>כנ"ל אך שער כניסה</t>
  </si>
  <si>
    <t xml:space="preserve">רמון </t>
  </si>
  <si>
    <t xml:space="preserve">בימ"ר פתח תקוה </t>
  </si>
  <si>
    <t>חתימה וחותמת: ____________________</t>
  </si>
  <si>
    <t>תאריך:___________________________</t>
  </si>
  <si>
    <t>מכרז פומבי מס' - 180/2012 - טופס הצעת המחיר (כתב כמויות)</t>
  </si>
  <si>
    <t xml:space="preserve">סה"כ  </t>
  </si>
  <si>
    <t>מחיר לא כולל מע"מ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</si>
</sst>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Arial"/>
      <family val="2"/>
      <charset val="177"/>
      <scheme val="minor"/>
    </font>
    <font>
      <b/>
      <u/>
      <sz val="14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u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6">
    <xf numFmtId="0" fontId="0" fillId="0" borderId="0" xfId="0"/>
    <xf numFmtId="0" fontId="5" fillId="0" borderId="17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18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32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5" fillId="0" borderId="9" xfId="0" applyFont="1" applyBorder="1" applyAlignment="1">
      <alignment wrapText="1"/>
    </xf>
    <xf numFmtId="164" fontId="4" fillId="0" borderId="1" xfId="1" applyNumberFormat="1" applyFont="1" applyBorder="1" applyAlignment="1">
      <alignment wrapText="1"/>
    </xf>
    <xf numFmtId="164" fontId="5" fillId="0" borderId="18" xfId="0" applyNumberFormat="1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5" fillId="0" borderId="31" xfId="0" applyFont="1" applyBorder="1" applyAlignment="1">
      <alignment wrapText="1"/>
    </xf>
    <xf numFmtId="0" fontId="4" fillId="0" borderId="52" xfId="0" applyFont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5" fillId="0" borderId="8" xfId="0" applyFont="1" applyBorder="1" applyAlignment="1">
      <alignment wrapText="1"/>
    </xf>
    <xf numFmtId="1" fontId="4" fillId="0" borderId="1" xfId="0" applyNumberFormat="1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5" fillId="0" borderId="2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36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4" fillId="0" borderId="28" xfId="0" applyFont="1" applyBorder="1" applyAlignment="1">
      <alignment wrapText="1"/>
    </xf>
    <xf numFmtId="0" fontId="4" fillId="0" borderId="49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5" fillId="0" borderId="17" xfId="0" applyFont="1" applyBorder="1" applyAlignment="1">
      <alignment vertical="center" wrapText="1"/>
    </xf>
    <xf numFmtId="0" fontId="4" fillId="0" borderId="5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Fill="1" applyBorder="1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4" fillId="0" borderId="25" xfId="0" applyFont="1" applyFill="1" applyBorder="1" applyAlignment="1">
      <alignment wrapText="1"/>
    </xf>
    <xf numFmtId="0" fontId="4" fillId="0" borderId="24" xfId="0" applyFont="1" applyBorder="1" applyAlignment="1">
      <alignment wrapText="1"/>
    </xf>
    <xf numFmtId="0" fontId="4" fillId="0" borderId="26" xfId="0" applyFont="1" applyBorder="1" applyAlignment="1">
      <alignment vertical="center" wrapText="1"/>
    </xf>
    <xf numFmtId="164" fontId="4" fillId="0" borderId="6" xfId="1" applyNumberFormat="1" applyFont="1" applyBorder="1" applyAlignment="1">
      <alignment vertical="center" wrapText="1"/>
    </xf>
    <xf numFmtId="164" fontId="5" fillId="0" borderId="9" xfId="1" applyNumberFormat="1" applyFont="1" applyBorder="1" applyAlignment="1">
      <alignment vertical="center" wrapText="1"/>
    </xf>
    <xf numFmtId="0" fontId="3" fillId="0" borderId="16" xfId="0" applyFont="1" applyBorder="1" applyAlignment="1">
      <alignment wrapText="1"/>
    </xf>
    <xf numFmtId="0" fontId="5" fillId="0" borderId="30" xfId="0" applyFont="1" applyBorder="1" applyAlignment="1">
      <alignment wrapText="1"/>
    </xf>
    <xf numFmtId="0" fontId="5" fillId="0" borderId="31" xfId="0" applyFont="1" applyBorder="1" applyAlignment="1">
      <alignment vertical="center" wrapText="1"/>
    </xf>
    <xf numFmtId="0" fontId="4" fillId="0" borderId="51" xfId="0" applyFont="1" applyBorder="1" applyAlignment="1">
      <alignment wrapText="1"/>
    </xf>
    <xf numFmtId="0" fontId="4" fillId="0" borderId="52" xfId="0" applyFont="1" applyBorder="1" applyAlignment="1">
      <alignment vertical="center" wrapText="1"/>
    </xf>
    <xf numFmtId="0" fontId="4" fillId="0" borderId="10" xfId="0" applyFont="1" applyFill="1" applyBorder="1" applyAlignment="1">
      <alignment wrapText="1"/>
    </xf>
    <xf numFmtId="0" fontId="4" fillId="0" borderId="11" xfId="0" applyFont="1" applyBorder="1" applyAlignment="1">
      <alignment vertical="center" wrapText="1"/>
    </xf>
    <xf numFmtId="0" fontId="3" fillId="0" borderId="16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21" xfId="0" applyFont="1" applyBorder="1" applyAlignment="1">
      <alignment wrapText="1"/>
    </xf>
    <xf numFmtId="0" fontId="5" fillId="0" borderId="22" xfId="0" applyFont="1" applyBorder="1" applyAlignment="1">
      <alignment vertical="center" wrapText="1"/>
    </xf>
    <xf numFmtId="0" fontId="5" fillId="0" borderId="5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5" xfId="0" applyFont="1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5" fillId="0" borderId="34" xfId="0" applyFont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49" xfId="0" applyFont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5" fillId="0" borderId="47" xfId="0" applyFont="1" applyBorder="1" applyAlignment="1">
      <alignment vertical="center" wrapText="1"/>
    </xf>
    <xf numFmtId="0" fontId="5" fillId="0" borderId="37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5" fillId="0" borderId="50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48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5" fillId="0" borderId="38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7" xfId="0" applyFont="1" applyFill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3" xfId="0" applyFont="1" applyFill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25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5" fillId="0" borderId="26" xfId="0" applyFont="1" applyBorder="1" applyAlignment="1">
      <alignment wrapText="1"/>
    </xf>
    <xf numFmtId="0" fontId="5" fillId="0" borderId="10" xfId="0" applyFont="1" applyFill="1" applyBorder="1" applyAlignment="1">
      <alignment wrapText="1"/>
    </xf>
    <xf numFmtId="0" fontId="5" fillId="0" borderId="21" xfId="0" applyFont="1" applyFill="1" applyBorder="1" applyAlignment="1">
      <alignment wrapText="1"/>
    </xf>
    <xf numFmtId="0" fontId="5" fillId="0" borderId="22" xfId="0" applyFont="1" applyBorder="1" applyAlignment="1">
      <alignment wrapText="1"/>
    </xf>
    <xf numFmtId="0" fontId="5" fillId="0" borderId="23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46" xfId="0" applyFont="1" applyFill="1" applyBorder="1" applyAlignment="1">
      <alignment wrapText="1"/>
    </xf>
    <xf numFmtId="0" fontId="4" fillId="0" borderId="43" xfId="0" applyFont="1" applyBorder="1" applyAlignment="1">
      <alignment wrapText="1"/>
    </xf>
    <xf numFmtId="0" fontId="4" fillId="0" borderId="44" xfId="0" applyFont="1" applyBorder="1" applyAlignment="1">
      <alignment wrapText="1"/>
    </xf>
    <xf numFmtId="0" fontId="5" fillId="0" borderId="45" xfId="0" applyFont="1" applyBorder="1" applyAlignment="1">
      <alignment wrapText="1"/>
    </xf>
    <xf numFmtId="0" fontId="5" fillId="0" borderId="41" xfId="0" applyFont="1" applyBorder="1" applyAlignment="1">
      <alignment wrapText="1"/>
    </xf>
    <xf numFmtId="0" fontId="5" fillId="0" borderId="4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5" fillId="0" borderId="35" xfId="0" applyFont="1" applyBorder="1" applyAlignment="1">
      <alignment wrapText="1"/>
    </xf>
    <xf numFmtId="0" fontId="5" fillId="0" borderId="36" xfId="0" applyFont="1" applyBorder="1" applyAlignment="1">
      <alignment wrapText="1"/>
    </xf>
    <xf numFmtId="0" fontId="5" fillId="0" borderId="37" xfId="0" applyFont="1" applyBorder="1" applyAlignment="1">
      <alignment wrapText="1"/>
    </xf>
    <xf numFmtId="0" fontId="5" fillId="0" borderId="25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30" xfId="0" applyFont="1" applyBorder="1" applyAlignment="1">
      <alignment wrapText="1"/>
    </xf>
    <xf numFmtId="0" fontId="5" fillId="0" borderId="31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3" fillId="0" borderId="28" xfId="0" applyFont="1" applyBorder="1" applyAlignment="1">
      <alignment wrapText="1"/>
    </xf>
    <xf numFmtId="0" fontId="3" fillId="0" borderId="29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5"/>
  <sheetViews>
    <sheetView rightToLeft="1" tabSelected="1" topLeftCell="A118" zoomScale="115" zoomScaleNormal="115" workbookViewId="0">
      <selection activeCell="E127" sqref="E127"/>
    </sheetView>
  </sheetViews>
  <sheetFormatPr defaultRowHeight="12.75" x14ac:dyDescent="0.2"/>
  <cols>
    <col min="1" max="1" width="13.375" style="3" customWidth="1"/>
    <col min="2" max="2" width="31" style="54" customWidth="1"/>
    <col min="3" max="3" width="9" style="3"/>
    <col min="4" max="4" width="6.125" style="3" customWidth="1"/>
    <col min="5" max="5" width="8.625" style="3" customWidth="1"/>
    <col min="6" max="6" width="9.5" style="3" customWidth="1"/>
    <col min="7" max="16384" width="9" style="3"/>
  </cols>
  <sheetData>
    <row r="1" spans="1:6" x14ac:dyDescent="0.2">
      <c r="A1" s="64"/>
      <c r="B1" s="64"/>
      <c r="C1" s="64"/>
      <c r="D1" s="64"/>
      <c r="E1" s="64"/>
      <c r="F1" s="64"/>
    </row>
    <row r="2" spans="1:6" ht="21" customHeight="1" x14ac:dyDescent="0.25">
      <c r="A2" s="121" t="s">
        <v>180</v>
      </c>
      <c r="B2" s="121"/>
      <c r="C2" s="121"/>
      <c r="D2" s="121"/>
      <c r="E2" s="121"/>
      <c r="F2" s="121"/>
    </row>
    <row r="3" spans="1:6" ht="13.5" thickBot="1" x14ac:dyDescent="0.25">
      <c r="A3" s="2"/>
      <c r="B3" s="2"/>
      <c r="C3" s="2"/>
      <c r="D3" s="2"/>
      <c r="E3" s="2"/>
      <c r="F3" s="2"/>
    </row>
    <row r="4" spans="1:6" ht="13.5" thickBot="1" x14ac:dyDescent="0.25">
      <c r="A4" s="100" t="s">
        <v>4</v>
      </c>
      <c r="B4" s="101"/>
      <c r="C4" s="101"/>
      <c r="D4" s="101"/>
      <c r="E4" s="101"/>
      <c r="F4" s="102"/>
    </row>
    <row r="5" spans="1:6" ht="26.25" thickBot="1" x14ac:dyDescent="0.25">
      <c r="A5" s="30" t="s">
        <v>0</v>
      </c>
      <c r="B5" s="31" t="s">
        <v>1</v>
      </c>
      <c r="C5" s="1" t="s">
        <v>2</v>
      </c>
      <c r="D5" s="1" t="s">
        <v>3</v>
      </c>
      <c r="E5" s="1" t="s">
        <v>182</v>
      </c>
      <c r="F5" s="4" t="s">
        <v>181</v>
      </c>
    </row>
    <row r="6" spans="1:6" x14ac:dyDescent="0.2">
      <c r="A6" s="113" t="s">
        <v>6</v>
      </c>
      <c r="B6" s="114"/>
      <c r="C6" s="114"/>
      <c r="D6" s="114"/>
      <c r="E6" s="114"/>
      <c r="F6" s="115"/>
    </row>
    <row r="7" spans="1:6" ht="25.5" x14ac:dyDescent="0.2">
      <c r="A7" s="32" t="s">
        <v>5</v>
      </c>
      <c r="B7" s="33" t="s">
        <v>7</v>
      </c>
      <c r="C7" s="5" t="s">
        <v>8</v>
      </c>
      <c r="D7" s="5">
        <v>4</v>
      </c>
      <c r="E7" s="5"/>
      <c r="F7" s="6">
        <f>D7*E7</f>
        <v>0</v>
      </c>
    </row>
    <row r="8" spans="1:6" x14ac:dyDescent="0.2">
      <c r="A8" s="32" t="s">
        <v>9</v>
      </c>
      <c r="B8" s="33" t="s">
        <v>10</v>
      </c>
      <c r="C8" s="5" t="s">
        <v>8</v>
      </c>
      <c r="D8" s="5">
        <v>4</v>
      </c>
      <c r="E8" s="5"/>
      <c r="F8" s="6">
        <f>D8*E8</f>
        <v>0</v>
      </c>
    </row>
    <row r="9" spans="1:6" ht="13.5" thickBot="1" x14ac:dyDescent="0.25">
      <c r="A9" s="116" t="s">
        <v>11</v>
      </c>
      <c r="B9" s="117"/>
      <c r="C9" s="117"/>
      <c r="D9" s="117"/>
      <c r="E9" s="117"/>
      <c r="F9" s="7">
        <f>F7+F8</f>
        <v>0</v>
      </c>
    </row>
    <row r="10" spans="1:6" x14ac:dyDescent="0.2">
      <c r="A10" s="84" t="s">
        <v>12</v>
      </c>
      <c r="B10" s="85"/>
      <c r="C10" s="85"/>
      <c r="D10" s="85"/>
      <c r="E10" s="85"/>
      <c r="F10" s="86"/>
    </row>
    <row r="11" spans="1:6" ht="25.5" x14ac:dyDescent="0.2">
      <c r="A11" s="32" t="s">
        <v>13</v>
      </c>
      <c r="B11" s="33" t="s">
        <v>14</v>
      </c>
      <c r="C11" s="5" t="s">
        <v>8</v>
      </c>
      <c r="D11" s="5">
        <v>4</v>
      </c>
      <c r="E11" s="5"/>
      <c r="F11" s="6">
        <f>D11*E11</f>
        <v>0</v>
      </c>
    </row>
    <row r="12" spans="1:6" x14ac:dyDescent="0.2">
      <c r="A12" s="32" t="s">
        <v>15</v>
      </c>
      <c r="B12" s="33" t="s">
        <v>16</v>
      </c>
      <c r="C12" s="5" t="s">
        <v>8</v>
      </c>
      <c r="D12" s="5">
        <v>4</v>
      </c>
      <c r="E12" s="5"/>
      <c r="F12" s="6">
        <f t="shared" ref="F12:F13" si="0">D12*E12</f>
        <v>0</v>
      </c>
    </row>
    <row r="13" spans="1:6" x14ac:dyDescent="0.2">
      <c r="A13" s="32" t="s">
        <v>33</v>
      </c>
      <c r="B13" s="33" t="s">
        <v>32</v>
      </c>
      <c r="C13" s="5" t="s">
        <v>8</v>
      </c>
      <c r="D13" s="5">
        <v>4</v>
      </c>
      <c r="E13" s="5"/>
      <c r="F13" s="6">
        <f t="shared" si="0"/>
        <v>0</v>
      </c>
    </row>
    <row r="14" spans="1:6" ht="13.5" thickBot="1" x14ac:dyDescent="0.25">
      <c r="A14" s="82" t="s">
        <v>17</v>
      </c>
      <c r="B14" s="83"/>
      <c r="C14" s="83"/>
      <c r="D14" s="83"/>
      <c r="E14" s="83"/>
      <c r="F14" s="8">
        <f>F11+F12+F13</f>
        <v>0</v>
      </c>
    </row>
    <row r="15" spans="1:6" x14ac:dyDescent="0.2">
      <c r="A15" s="84" t="s">
        <v>18</v>
      </c>
      <c r="B15" s="85"/>
      <c r="C15" s="85"/>
      <c r="D15" s="85"/>
      <c r="E15" s="85"/>
      <c r="F15" s="86"/>
    </row>
    <row r="16" spans="1:6" ht="25.5" x14ac:dyDescent="0.2">
      <c r="A16" s="32" t="s">
        <v>19</v>
      </c>
      <c r="B16" s="33" t="s">
        <v>20</v>
      </c>
      <c r="C16" s="5" t="s">
        <v>8</v>
      </c>
      <c r="D16" s="5">
        <v>4</v>
      </c>
      <c r="E16" s="5"/>
      <c r="F16" s="6">
        <f>D16*E16</f>
        <v>0</v>
      </c>
    </row>
    <row r="17" spans="1:6" x14ac:dyDescent="0.2">
      <c r="A17" s="34" t="s">
        <v>21</v>
      </c>
      <c r="B17" s="35" t="s">
        <v>22</v>
      </c>
      <c r="C17" s="9" t="s">
        <v>8</v>
      </c>
      <c r="D17" s="9">
        <v>4</v>
      </c>
      <c r="E17" s="5"/>
      <c r="F17" s="6">
        <f t="shared" ref="F17:F20" si="1">D17*E17</f>
        <v>0</v>
      </c>
    </row>
    <row r="18" spans="1:6" x14ac:dyDescent="0.2">
      <c r="A18" s="34" t="s">
        <v>23</v>
      </c>
      <c r="B18" s="35" t="s">
        <v>24</v>
      </c>
      <c r="C18" s="9" t="s">
        <v>8</v>
      </c>
      <c r="D18" s="9">
        <v>4</v>
      </c>
      <c r="E18" s="5"/>
      <c r="F18" s="6">
        <f t="shared" si="1"/>
        <v>0</v>
      </c>
    </row>
    <row r="19" spans="1:6" x14ac:dyDescent="0.2">
      <c r="A19" s="34" t="s">
        <v>25</v>
      </c>
      <c r="B19" s="35" t="s">
        <v>26</v>
      </c>
      <c r="C19" s="9" t="s">
        <v>8</v>
      </c>
      <c r="D19" s="9">
        <v>4</v>
      </c>
      <c r="E19" s="5"/>
      <c r="F19" s="6">
        <f t="shared" si="1"/>
        <v>0</v>
      </c>
    </row>
    <row r="20" spans="1:6" x14ac:dyDescent="0.2">
      <c r="A20" s="34" t="s">
        <v>27</v>
      </c>
      <c r="B20" s="35" t="s">
        <v>28</v>
      </c>
      <c r="C20" s="9" t="s">
        <v>8</v>
      </c>
      <c r="D20" s="9">
        <v>4</v>
      </c>
      <c r="E20" s="5"/>
      <c r="F20" s="6">
        <f t="shared" si="1"/>
        <v>0</v>
      </c>
    </row>
    <row r="21" spans="1:6" ht="13.5" thickBot="1" x14ac:dyDescent="0.25">
      <c r="A21" s="82" t="s">
        <v>29</v>
      </c>
      <c r="B21" s="109"/>
      <c r="C21" s="109"/>
      <c r="D21" s="109"/>
      <c r="E21" s="109"/>
      <c r="F21" s="10">
        <f>F16+F17+F18+F19+F20</f>
        <v>0</v>
      </c>
    </row>
    <row r="22" spans="1:6" x14ac:dyDescent="0.2">
      <c r="A22" s="96" t="s">
        <v>30</v>
      </c>
      <c r="B22" s="85"/>
      <c r="C22" s="85"/>
      <c r="D22" s="85"/>
      <c r="E22" s="85"/>
      <c r="F22" s="86"/>
    </row>
    <row r="23" spans="1:6" ht="25.5" x14ac:dyDescent="0.2">
      <c r="A23" s="36" t="s">
        <v>31</v>
      </c>
      <c r="B23" s="35" t="s">
        <v>172</v>
      </c>
      <c r="C23" s="9" t="s">
        <v>8</v>
      </c>
      <c r="D23" s="9">
        <v>4</v>
      </c>
      <c r="E23" s="37"/>
      <c r="F23" s="38">
        <f>D23*E23</f>
        <v>0</v>
      </c>
    </row>
    <row r="24" spans="1:6" x14ac:dyDescent="0.2">
      <c r="A24" s="34" t="s">
        <v>173</v>
      </c>
      <c r="B24" s="35" t="s">
        <v>174</v>
      </c>
      <c r="C24" s="9" t="s">
        <v>8</v>
      </c>
      <c r="D24" s="9">
        <v>4</v>
      </c>
      <c r="E24" s="11"/>
      <c r="F24" s="39">
        <f>D24*E24</f>
        <v>0</v>
      </c>
    </row>
    <row r="25" spans="1:6" ht="13.5" thickBot="1" x14ac:dyDescent="0.25">
      <c r="A25" s="82" t="s">
        <v>34</v>
      </c>
      <c r="B25" s="83"/>
      <c r="C25" s="83"/>
      <c r="D25" s="83"/>
      <c r="E25" s="83"/>
      <c r="F25" s="40">
        <f>F23+F24</f>
        <v>0</v>
      </c>
    </row>
    <row r="26" spans="1:6" x14ac:dyDescent="0.2">
      <c r="A26" s="84" t="s">
        <v>176</v>
      </c>
      <c r="B26" s="85"/>
      <c r="C26" s="85"/>
      <c r="D26" s="85"/>
      <c r="E26" s="85"/>
      <c r="F26" s="86"/>
    </row>
    <row r="27" spans="1:6" ht="25.5" x14ac:dyDescent="0.2">
      <c r="A27" s="32" t="s">
        <v>35</v>
      </c>
      <c r="B27" s="33" t="s">
        <v>36</v>
      </c>
      <c r="C27" s="5" t="s">
        <v>8</v>
      </c>
      <c r="D27" s="5">
        <v>4</v>
      </c>
      <c r="E27" s="11"/>
      <c r="F27" s="39">
        <f>D27*E27</f>
        <v>0</v>
      </c>
    </row>
    <row r="28" spans="1:6" x14ac:dyDescent="0.2">
      <c r="A28" s="32" t="s">
        <v>37</v>
      </c>
      <c r="B28" s="33" t="s">
        <v>38</v>
      </c>
      <c r="C28" s="5" t="s">
        <v>8</v>
      </c>
      <c r="D28" s="5">
        <v>4</v>
      </c>
      <c r="E28" s="11"/>
      <c r="F28" s="39">
        <f t="shared" ref="F28:F30" si="2">D28*E28</f>
        <v>0</v>
      </c>
    </row>
    <row r="29" spans="1:6" x14ac:dyDescent="0.2">
      <c r="A29" s="32" t="s">
        <v>60</v>
      </c>
      <c r="B29" s="33" t="s">
        <v>61</v>
      </c>
      <c r="C29" s="5" t="s">
        <v>8</v>
      </c>
      <c r="D29" s="5">
        <v>4</v>
      </c>
      <c r="E29" s="11"/>
      <c r="F29" s="39">
        <f t="shared" si="2"/>
        <v>0</v>
      </c>
    </row>
    <row r="30" spans="1:6" x14ac:dyDescent="0.2">
      <c r="A30" s="32" t="s">
        <v>63</v>
      </c>
      <c r="B30" s="33" t="s">
        <v>62</v>
      </c>
      <c r="C30" s="5" t="s">
        <v>8</v>
      </c>
      <c r="D30" s="5">
        <v>4</v>
      </c>
      <c r="E30" s="11"/>
      <c r="F30" s="39">
        <f t="shared" si="2"/>
        <v>0</v>
      </c>
    </row>
    <row r="31" spans="1:6" ht="13.5" thickBot="1" x14ac:dyDescent="0.25">
      <c r="A31" s="82" t="s">
        <v>39</v>
      </c>
      <c r="B31" s="83"/>
      <c r="C31" s="83"/>
      <c r="D31" s="83"/>
      <c r="E31" s="83"/>
      <c r="F31" s="40">
        <f>F27+F28+F29+F30</f>
        <v>0</v>
      </c>
    </row>
    <row r="32" spans="1:6" x14ac:dyDescent="0.2">
      <c r="A32" s="110" t="s">
        <v>40</v>
      </c>
      <c r="B32" s="111"/>
      <c r="C32" s="111"/>
      <c r="D32" s="111"/>
      <c r="E32" s="111"/>
      <c r="F32" s="112"/>
    </row>
    <row r="33" spans="1:6" ht="25.5" x14ac:dyDescent="0.2">
      <c r="A33" s="32" t="s">
        <v>41</v>
      </c>
      <c r="B33" s="33" t="s">
        <v>42</v>
      </c>
      <c r="C33" s="5" t="s">
        <v>8</v>
      </c>
      <c r="D33" s="5">
        <v>4</v>
      </c>
      <c r="E33" s="5"/>
      <c r="F33" s="6">
        <f>D33*E33</f>
        <v>0</v>
      </c>
    </row>
    <row r="34" spans="1:6" ht="13.5" thickBot="1" x14ac:dyDescent="0.25">
      <c r="A34" s="92" t="s">
        <v>43</v>
      </c>
      <c r="B34" s="83"/>
      <c r="C34" s="83"/>
      <c r="D34" s="83"/>
      <c r="E34" s="83"/>
      <c r="F34" s="8">
        <f>F33</f>
        <v>0</v>
      </c>
    </row>
    <row r="35" spans="1:6" x14ac:dyDescent="0.2">
      <c r="A35" s="84" t="s">
        <v>44</v>
      </c>
      <c r="B35" s="85"/>
      <c r="C35" s="85"/>
      <c r="D35" s="85"/>
      <c r="E35" s="85"/>
      <c r="F35" s="86"/>
    </row>
    <row r="36" spans="1:6" ht="25.5" x14ac:dyDescent="0.2">
      <c r="A36" s="32" t="s">
        <v>45</v>
      </c>
      <c r="B36" s="33" t="s">
        <v>46</v>
      </c>
      <c r="C36" s="5" t="s">
        <v>8</v>
      </c>
      <c r="D36" s="5">
        <v>4</v>
      </c>
      <c r="E36" s="5"/>
      <c r="F36" s="6">
        <f>D36*E36</f>
        <v>0</v>
      </c>
    </row>
    <row r="37" spans="1:6" ht="13.5" thickBot="1" x14ac:dyDescent="0.25">
      <c r="A37" s="92" t="s">
        <v>47</v>
      </c>
      <c r="B37" s="83"/>
      <c r="C37" s="83"/>
      <c r="D37" s="83"/>
      <c r="E37" s="83"/>
      <c r="F37" s="8">
        <f>F36</f>
        <v>0</v>
      </c>
    </row>
    <row r="38" spans="1:6" x14ac:dyDescent="0.2">
      <c r="A38" s="84" t="s">
        <v>48</v>
      </c>
      <c r="B38" s="85"/>
      <c r="C38" s="85"/>
      <c r="D38" s="85"/>
      <c r="E38" s="85"/>
      <c r="F38" s="86"/>
    </row>
    <row r="39" spans="1:6" ht="25.5" x14ac:dyDescent="0.2">
      <c r="A39" s="32" t="s">
        <v>49</v>
      </c>
      <c r="B39" s="33" t="s">
        <v>50</v>
      </c>
      <c r="C39" s="5" t="s">
        <v>8</v>
      </c>
      <c r="D39" s="5">
        <v>4</v>
      </c>
      <c r="E39" s="5"/>
      <c r="F39" s="6">
        <f>D39*E39</f>
        <v>0</v>
      </c>
    </row>
    <row r="40" spans="1:6" ht="13.5" thickBot="1" x14ac:dyDescent="0.25">
      <c r="A40" s="92" t="s">
        <v>51</v>
      </c>
      <c r="B40" s="83"/>
      <c r="C40" s="83"/>
      <c r="D40" s="83"/>
      <c r="E40" s="83"/>
      <c r="F40" s="10">
        <f>F39</f>
        <v>0</v>
      </c>
    </row>
    <row r="41" spans="1:6" x14ac:dyDescent="0.2">
      <c r="A41" s="84" t="s">
        <v>52</v>
      </c>
      <c r="B41" s="85"/>
      <c r="C41" s="85"/>
      <c r="D41" s="85"/>
      <c r="E41" s="85"/>
      <c r="F41" s="86"/>
    </row>
    <row r="42" spans="1:6" ht="25.5" x14ac:dyDescent="0.2">
      <c r="A42" s="32" t="s">
        <v>54</v>
      </c>
      <c r="B42" s="33" t="s">
        <v>53</v>
      </c>
      <c r="C42" s="5" t="s">
        <v>8</v>
      </c>
      <c r="D42" s="5">
        <v>4</v>
      </c>
      <c r="E42" s="5"/>
      <c r="F42" s="6">
        <f>D42*E42</f>
        <v>0</v>
      </c>
    </row>
    <row r="43" spans="1:6" ht="13.5" thickBot="1" x14ac:dyDescent="0.25">
      <c r="A43" s="92" t="s">
        <v>55</v>
      </c>
      <c r="B43" s="83"/>
      <c r="C43" s="83"/>
      <c r="D43" s="83"/>
      <c r="E43" s="83"/>
      <c r="F43" s="10">
        <f>F42</f>
        <v>0</v>
      </c>
    </row>
    <row r="44" spans="1:6" x14ac:dyDescent="0.2">
      <c r="A44" s="84" t="s">
        <v>56</v>
      </c>
      <c r="B44" s="90"/>
      <c r="C44" s="90"/>
      <c r="D44" s="90"/>
      <c r="E44" s="90"/>
      <c r="F44" s="91"/>
    </row>
    <row r="45" spans="1:6" ht="25.5" x14ac:dyDescent="0.2">
      <c r="A45" s="32" t="s">
        <v>57</v>
      </c>
      <c r="B45" s="33" t="s">
        <v>58</v>
      </c>
      <c r="C45" s="5" t="s">
        <v>8</v>
      </c>
      <c r="D45" s="5">
        <v>4</v>
      </c>
      <c r="E45" s="5"/>
      <c r="F45" s="6">
        <f>D45*E45</f>
        <v>0</v>
      </c>
    </row>
    <row r="46" spans="1:6" ht="13.5" thickBot="1" x14ac:dyDescent="0.25">
      <c r="A46" s="92" t="s">
        <v>59</v>
      </c>
      <c r="B46" s="83"/>
      <c r="C46" s="83"/>
      <c r="D46" s="83"/>
      <c r="E46" s="83"/>
      <c r="F46" s="10">
        <f>F45</f>
        <v>0</v>
      </c>
    </row>
    <row r="47" spans="1:6" x14ac:dyDescent="0.2">
      <c r="A47" s="93" t="s">
        <v>64</v>
      </c>
      <c r="B47" s="94"/>
      <c r="C47" s="94"/>
      <c r="D47" s="94"/>
      <c r="E47" s="94"/>
      <c r="F47" s="95"/>
    </row>
    <row r="48" spans="1:6" ht="25.5" x14ac:dyDescent="0.2">
      <c r="A48" s="32" t="s">
        <v>65</v>
      </c>
      <c r="B48" s="33" t="s">
        <v>162</v>
      </c>
      <c r="C48" s="5" t="s">
        <v>8</v>
      </c>
      <c r="D48" s="5">
        <v>4</v>
      </c>
      <c r="E48" s="5"/>
      <c r="F48" s="6">
        <f>D48*E48</f>
        <v>0</v>
      </c>
    </row>
    <row r="49" spans="1:6" x14ac:dyDescent="0.2">
      <c r="A49" s="32" t="s">
        <v>67</v>
      </c>
      <c r="B49" s="33" t="s">
        <v>163</v>
      </c>
      <c r="C49" s="5" t="s">
        <v>8</v>
      </c>
      <c r="D49" s="5">
        <v>4</v>
      </c>
      <c r="E49" s="5"/>
      <c r="F49" s="6">
        <f t="shared" ref="F49:F52" si="3">D49*E49</f>
        <v>0</v>
      </c>
    </row>
    <row r="50" spans="1:6" x14ac:dyDescent="0.2">
      <c r="A50" s="32" t="s">
        <v>68</v>
      </c>
      <c r="B50" s="33" t="s">
        <v>164</v>
      </c>
      <c r="C50" s="5" t="s">
        <v>8</v>
      </c>
      <c r="D50" s="5">
        <v>4</v>
      </c>
      <c r="E50" s="5"/>
      <c r="F50" s="6">
        <f t="shared" si="3"/>
        <v>0</v>
      </c>
    </row>
    <row r="51" spans="1:6" x14ac:dyDescent="0.2">
      <c r="A51" s="32" t="s">
        <v>69</v>
      </c>
      <c r="B51" s="33" t="s">
        <v>165</v>
      </c>
      <c r="C51" s="5" t="s">
        <v>8</v>
      </c>
      <c r="D51" s="5">
        <v>4</v>
      </c>
      <c r="E51" s="5"/>
      <c r="F51" s="6">
        <f t="shared" si="3"/>
        <v>0</v>
      </c>
    </row>
    <row r="52" spans="1:6" x14ac:dyDescent="0.2">
      <c r="A52" s="32" t="s">
        <v>70</v>
      </c>
      <c r="B52" s="33" t="s">
        <v>166</v>
      </c>
      <c r="C52" s="5" t="s">
        <v>8</v>
      </c>
      <c r="D52" s="5">
        <v>4</v>
      </c>
      <c r="E52" s="5"/>
      <c r="F52" s="6">
        <f t="shared" si="3"/>
        <v>0</v>
      </c>
    </row>
    <row r="53" spans="1:6" ht="13.5" thickBot="1" x14ac:dyDescent="0.25">
      <c r="A53" s="92" t="s">
        <v>66</v>
      </c>
      <c r="B53" s="83"/>
      <c r="C53" s="83"/>
      <c r="D53" s="83"/>
      <c r="E53" s="83"/>
      <c r="F53" s="10">
        <f>F48+F49+F50+F51+F52</f>
        <v>0</v>
      </c>
    </row>
    <row r="54" spans="1:6" ht="13.5" thickBot="1" x14ac:dyDescent="0.25">
      <c r="A54" s="41" t="s">
        <v>119</v>
      </c>
      <c r="B54" s="118"/>
      <c r="C54" s="119"/>
      <c r="D54" s="119"/>
      <c r="E54" s="120"/>
      <c r="F54" s="12">
        <f>F9+F14+F21+F25+F31+F34+F37+F40+F43+F46+F53</f>
        <v>0</v>
      </c>
    </row>
    <row r="55" spans="1:6" x14ac:dyDescent="0.2">
      <c r="A55" s="13"/>
      <c r="B55" s="13"/>
      <c r="C55" s="13"/>
      <c r="D55" s="13"/>
      <c r="E55" s="13"/>
      <c r="F55" s="2"/>
    </row>
    <row r="56" spans="1:6" ht="13.5" thickBot="1" x14ac:dyDescent="0.25">
      <c r="A56" s="13"/>
      <c r="B56" s="13"/>
      <c r="C56" s="2"/>
      <c r="D56" s="2"/>
      <c r="E56" s="2"/>
      <c r="F56" s="2"/>
    </row>
    <row r="57" spans="1:6" ht="13.5" thickBot="1" x14ac:dyDescent="0.25">
      <c r="A57" s="96" t="s">
        <v>71</v>
      </c>
      <c r="B57" s="85"/>
      <c r="C57" s="85"/>
      <c r="D57" s="85"/>
      <c r="E57" s="85"/>
      <c r="F57" s="86"/>
    </row>
    <row r="58" spans="1:6" ht="26.25" thickBot="1" x14ac:dyDescent="0.25">
      <c r="A58" s="42" t="s">
        <v>0</v>
      </c>
      <c r="B58" s="43" t="s">
        <v>1</v>
      </c>
      <c r="C58" s="14" t="s">
        <v>2</v>
      </c>
      <c r="D58" s="14" t="s">
        <v>3</v>
      </c>
      <c r="E58" s="1" t="s">
        <v>182</v>
      </c>
      <c r="F58" s="4" t="s">
        <v>181</v>
      </c>
    </row>
    <row r="59" spans="1:6" x14ac:dyDescent="0.2">
      <c r="A59" s="97" t="s">
        <v>72</v>
      </c>
      <c r="B59" s="98"/>
      <c r="C59" s="98"/>
      <c r="D59" s="98"/>
      <c r="E59" s="98"/>
      <c r="F59" s="99"/>
    </row>
    <row r="60" spans="1:6" ht="25.5" x14ac:dyDescent="0.2">
      <c r="A60" s="32" t="s">
        <v>133</v>
      </c>
      <c r="B60" s="33" t="s">
        <v>73</v>
      </c>
      <c r="C60" s="5" t="s">
        <v>8</v>
      </c>
      <c r="D60" s="5">
        <v>4</v>
      </c>
      <c r="E60" s="5"/>
      <c r="F60" s="6">
        <f>D60*E60</f>
        <v>0</v>
      </c>
    </row>
    <row r="61" spans="1:6" x14ac:dyDescent="0.2">
      <c r="A61" s="32" t="s">
        <v>134</v>
      </c>
      <c r="B61" s="33" t="s">
        <v>74</v>
      </c>
      <c r="C61" s="5" t="s">
        <v>8</v>
      </c>
      <c r="D61" s="5">
        <v>4</v>
      </c>
      <c r="E61" s="5"/>
      <c r="F61" s="6">
        <f>D61*E61</f>
        <v>0</v>
      </c>
    </row>
    <row r="62" spans="1:6" x14ac:dyDescent="0.2">
      <c r="A62" s="44" t="s">
        <v>167</v>
      </c>
      <c r="B62" s="45" t="s">
        <v>168</v>
      </c>
      <c r="C62" s="15" t="s">
        <v>8</v>
      </c>
      <c r="D62" s="15">
        <v>4</v>
      </c>
      <c r="E62" s="15"/>
      <c r="F62" s="6">
        <f>D62*E62</f>
        <v>0</v>
      </c>
    </row>
    <row r="63" spans="1:6" ht="13.5" thickBot="1" x14ac:dyDescent="0.25">
      <c r="A63" s="92" t="s">
        <v>75</v>
      </c>
      <c r="B63" s="83"/>
      <c r="C63" s="83"/>
      <c r="D63" s="83"/>
      <c r="E63" s="83"/>
      <c r="F63" s="10">
        <f>F60+F61+F62</f>
        <v>0</v>
      </c>
    </row>
    <row r="64" spans="1:6" x14ac:dyDescent="0.2">
      <c r="A64" s="84" t="s">
        <v>76</v>
      </c>
      <c r="B64" s="85"/>
      <c r="C64" s="85"/>
      <c r="D64" s="85"/>
      <c r="E64" s="85"/>
      <c r="F64" s="86"/>
    </row>
    <row r="65" spans="1:6" ht="25.5" x14ac:dyDescent="0.2">
      <c r="A65" s="32" t="s">
        <v>135</v>
      </c>
      <c r="B65" s="33" t="s">
        <v>77</v>
      </c>
      <c r="C65" s="5" t="s">
        <v>8</v>
      </c>
      <c r="D65" s="5">
        <v>4</v>
      </c>
      <c r="E65" s="5"/>
      <c r="F65" s="6">
        <f>D65*E65</f>
        <v>0</v>
      </c>
    </row>
    <row r="66" spans="1:6" x14ac:dyDescent="0.2">
      <c r="A66" s="32" t="s">
        <v>136</v>
      </c>
      <c r="B66" s="35" t="s">
        <v>78</v>
      </c>
      <c r="C66" s="5" t="s">
        <v>8</v>
      </c>
      <c r="D66" s="5">
        <v>4</v>
      </c>
      <c r="E66" s="5"/>
      <c r="F66" s="6">
        <f t="shared" ref="F66:F68" si="4">D66*E66</f>
        <v>0</v>
      </c>
    </row>
    <row r="67" spans="1:6" x14ac:dyDescent="0.2">
      <c r="A67" s="32" t="s">
        <v>137</v>
      </c>
      <c r="B67" s="35" t="s">
        <v>79</v>
      </c>
      <c r="C67" s="5" t="s">
        <v>8</v>
      </c>
      <c r="D67" s="5">
        <v>4</v>
      </c>
      <c r="E67" s="5"/>
      <c r="F67" s="6">
        <f t="shared" si="4"/>
        <v>0</v>
      </c>
    </row>
    <row r="68" spans="1:6" x14ac:dyDescent="0.2">
      <c r="A68" s="32" t="s">
        <v>138</v>
      </c>
      <c r="B68" s="35" t="s">
        <v>80</v>
      </c>
      <c r="C68" s="5" t="s">
        <v>8</v>
      </c>
      <c r="D68" s="5">
        <v>4</v>
      </c>
      <c r="E68" s="5"/>
      <c r="F68" s="6">
        <f t="shared" si="4"/>
        <v>0</v>
      </c>
    </row>
    <row r="69" spans="1:6" ht="13.5" thickBot="1" x14ac:dyDescent="0.25">
      <c r="A69" s="82" t="s">
        <v>81</v>
      </c>
      <c r="B69" s="83"/>
      <c r="C69" s="83"/>
      <c r="D69" s="83"/>
      <c r="E69" s="83"/>
      <c r="F69" s="10">
        <f>F65+F66+F67+F68</f>
        <v>0</v>
      </c>
    </row>
    <row r="70" spans="1:6" x14ac:dyDescent="0.2">
      <c r="A70" s="96" t="s">
        <v>82</v>
      </c>
      <c r="B70" s="85"/>
      <c r="C70" s="85"/>
      <c r="D70" s="85"/>
      <c r="E70" s="85"/>
      <c r="F70" s="86"/>
    </row>
    <row r="71" spans="1:6" ht="25.5" x14ac:dyDescent="0.2">
      <c r="A71" s="34" t="s">
        <v>139</v>
      </c>
      <c r="B71" s="33" t="s">
        <v>53</v>
      </c>
      <c r="C71" s="9" t="s">
        <v>8</v>
      </c>
      <c r="D71" s="9">
        <v>4</v>
      </c>
      <c r="E71" s="5"/>
      <c r="F71" s="6">
        <f>D71*E71</f>
        <v>0</v>
      </c>
    </row>
    <row r="72" spans="1:6" x14ac:dyDescent="0.2">
      <c r="A72" s="34" t="s">
        <v>140</v>
      </c>
      <c r="B72" s="35" t="s">
        <v>83</v>
      </c>
      <c r="C72" s="9" t="s">
        <v>8</v>
      </c>
      <c r="D72" s="9">
        <v>4</v>
      </c>
      <c r="E72" s="5"/>
      <c r="F72" s="6">
        <f t="shared" ref="F72:F75" si="5">D72*E72</f>
        <v>0</v>
      </c>
    </row>
    <row r="73" spans="1:6" x14ac:dyDescent="0.2">
      <c r="A73" s="34" t="s">
        <v>141</v>
      </c>
      <c r="B73" s="35" t="s">
        <v>84</v>
      </c>
      <c r="C73" s="9" t="s">
        <v>8</v>
      </c>
      <c r="D73" s="9">
        <v>4</v>
      </c>
      <c r="E73" s="5"/>
      <c r="F73" s="6">
        <f t="shared" si="5"/>
        <v>0</v>
      </c>
    </row>
    <row r="74" spans="1:6" x14ac:dyDescent="0.2">
      <c r="A74" s="34" t="s">
        <v>142</v>
      </c>
      <c r="B74" s="35" t="s">
        <v>85</v>
      </c>
      <c r="C74" s="9" t="s">
        <v>8</v>
      </c>
      <c r="D74" s="9">
        <v>4</v>
      </c>
      <c r="E74" s="5"/>
      <c r="F74" s="6">
        <f t="shared" si="5"/>
        <v>0</v>
      </c>
    </row>
    <row r="75" spans="1:6" x14ac:dyDescent="0.2">
      <c r="A75" s="34" t="s">
        <v>143</v>
      </c>
      <c r="B75" s="35" t="s">
        <v>86</v>
      </c>
      <c r="C75" s="9" t="s">
        <v>8</v>
      </c>
      <c r="D75" s="9">
        <v>4</v>
      </c>
      <c r="E75" s="5"/>
      <c r="F75" s="6">
        <f t="shared" si="5"/>
        <v>0</v>
      </c>
    </row>
    <row r="76" spans="1:6" ht="13.5" thickBot="1" x14ac:dyDescent="0.25">
      <c r="A76" s="82" t="s">
        <v>87</v>
      </c>
      <c r="B76" s="83"/>
      <c r="C76" s="83"/>
      <c r="D76" s="83"/>
      <c r="E76" s="83"/>
      <c r="F76" s="10">
        <f>F71+F72+F73+F74+F75</f>
        <v>0</v>
      </c>
    </row>
    <row r="77" spans="1:6" x14ac:dyDescent="0.2">
      <c r="A77" s="96" t="s">
        <v>88</v>
      </c>
      <c r="B77" s="85"/>
      <c r="C77" s="85"/>
      <c r="D77" s="85"/>
      <c r="E77" s="85"/>
      <c r="F77" s="86"/>
    </row>
    <row r="78" spans="1:6" ht="25.5" x14ac:dyDescent="0.2">
      <c r="A78" s="34" t="s">
        <v>144</v>
      </c>
      <c r="B78" s="33" t="s">
        <v>89</v>
      </c>
      <c r="C78" s="9" t="s">
        <v>8</v>
      </c>
      <c r="D78" s="9">
        <v>4</v>
      </c>
      <c r="E78" s="5"/>
      <c r="F78" s="6">
        <f>D78*E78</f>
        <v>0</v>
      </c>
    </row>
    <row r="79" spans="1:6" ht="13.5" thickBot="1" x14ac:dyDescent="0.25">
      <c r="A79" s="82" t="s">
        <v>90</v>
      </c>
      <c r="B79" s="83"/>
      <c r="C79" s="83"/>
      <c r="D79" s="83"/>
      <c r="E79" s="83"/>
      <c r="F79" s="10">
        <f>F78</f>
        <v>0</v>
      </c>
    </row>
    <row r="80" spans="1:6" x14ac:dyDescent="0.2">
      <c r="A80" s="84" t="s">
        <v>91</v>
      </c>
      <c r="B80" s="85"/>
      <c r="C80" s="85"/>
      <c r="D80" s="85"/>
      <c r="E80" s="85"/>
      <c r="F80" s="86"/>
    </row>
    <row r="81" spans="1:6" ht="25.5" x14ac:dyDescent="0.2">
      <c r="A81" s="32" t="s">
        <v>145</v>
      </c>
      <c r="B81" s="33" t="s">
        <v>92</v>
      </c>
      <c r="C81" s="5" t="s">
        <v>8</v>
      </c>
      <c r="D81" s="5">
        <v>4</v>
      </c>
      <c r="E81" s="5"/>
      <c r="F81" s="6">
        <f>D81*E81</f>
        <v>0</v>
      </c>
    </row>
    <row r="82" spans="1:6" x14ac:dyDescent="0.2">
      <c r="A82" s="32" t="s">
        <v>146</v>
      </c>
      <c r="B82" s="33" t="s">
        <v>175</v>
      </c>
      <c r="C82" s="5" t="s">
        <v>8</v>
      </c>
      <c r="D82" s="5">
        <v>4</v>
      </c>
      <c r="E82" s="5"/>
      <c r="F82" s="6">
        <f>D82*E82</f>
        <v>0</v>
      </c>
    </row>
    <row r="83" spans="1:6" ht="13.5" thickBot="1" x14ac:dyDescent="0.25">
      <c r="A83" s="82" t="s">
        <v>93</v>
      </c>
      <c r="B83" s="83"/>
      <c r="C83" s="83"/>
      <c r="D83" s="83"/>
      <c r="E83" s="83"/>
      <c r="F83" s="10">
        <f>F81+F82</f>
        <v>0</v>
      </c>
    </row>
    <row r="84" spans="1:6" x14ac:dyDescent="0.2">
      <c r="A84" s="84" t="s">
        <v>94</v>
      </c>
      <c r="B84" s="85"/>
      <c r="C84" s="85"/>
      <c r="D84" s="85"/>
      <c r="E84" s="85"/>
      <c r="F84" s="86"/>
    </row>
    <row r="85" spans="1:6" ht="25.5" x14ac:dyDescent="0.2">
      <c r="A85" s="32" t="s">
        <v>147</v>
      </c>
      <c r="B85" s="33" t="s">
        <v>95</v>
      </c>
      <c r="C85" s="5" t="s">
        <v>8</v>
      </c>
      <c r="D85" s="5">
        <v>4</v>
      </c>
      <c r="E85" s="5"/>
      <c r="F85" s="6">
        <f>D85*E85</f>
        <v>0</v>
      </c>
    </row>
    <row r="86" spans="1:6" x14ac:dyDescent="0.2">
      <c r="A86" s="32" t="s">
        <v>148</v>
      </c>
      <c r="B86" s="35" t="s">
        <v>79</v>
      </c>
      <c r="C86" s="5" t="s">
        <v>8</v>
      </c>
      <c r="D86" s="5">
        <v>4</v>
      </c>
      <c r="E86" s="5"/>
      <c r="F86" s="6">
        <f t="shared" ref="F86" si="6">D86*E86</f>
        <v>0</v>
      </c>
    </row>
    <row r="87" spans="1:6" x14ac:dyDescent="0.2">
      <c r="A87" s="32" t="s">
        <v>149</v>
      </c>
      <c r="B87" s="35" t="s">
        <v>96</v>
      </c>
      <c r="C87" s="5" t="s">
        <v>8</v>
      </c>
      <c r="D87" s="5">
        <v>4</v>
      </c>
      <c r="E87" s="5"/>
      <c r="F87" s="6">
        <f>D87*E87</f>
        <v>0</v>
      </c>
    </row>
    <row r="88" spans="1:6" x14ac:dyDescent="0.2">
      <c r="A88" s="32" t="s">
        <v>150</v>
      </c>
      <c r="B88" s="35" t="s">
        <v>96</v>
      </c>
      <c r="C88" s="5" t="s">
        <v>8</v>
      </c>
      <c r="D88" s="5">
        <v>4</v>
      </c>
      <c r="E88" s="5"/>
      <c r="F88" s="6">
        <f>D88*E88</f>
        <v>0</v>
      </c>
    </row>
    <row r="89" spans="1:6" ht="13.5" thickBot="1" x14ac:dyDescent="0.25">
      <c r="A89" s="92" t="s">
        <v>97</v>
      </c>
      <c r="B89" s="83"/>
      <c r="C89" s="83"/>
      <c r="D89" s="83"/>
      <c r="E89" s="83"/>
      <c r="F89" s="10">
        <f>F85+F86+F87+F88</f>
        <v>0</v>
      </c>
    </row>
    <row r="90" spans="1:6" ht="13.5" thickBot="1" x14ac:dyDescent="0.25">
      <c r="A90" s="87" t="s">
        <v>177</v>
      </c>
      <c r="B90" s="88"/>
      <c r="C90" s="88"/>
      <c r="D90" s="88"/>
      <c r="E90" s="88"/>
      <c r="F90" s="89"/>
    </row>
    <row r="91" spans="1:6" ht="25.5" x14ac:dyDescent="0.2">
      <c r="A91" s="46" t="s">
        <v>151</v>
      </c>
      <c r="B91" s="47" t="s">
        <v>98</v>
      </c>
      <c r="C91" s="16" t="s">
        <v>8</v>
      </c>
      <c r="D91" s="16">
        <v>4</v>
      </c>
      <c r="E91" s="17"/>
      <c r="F91" s="18">
        <f>D91*E91</f>
        <v>0</v>
      </c>
    </row>
    <row r="92" spans="1:6" ht="13.5" thickBot="1" x14ac:dyDescent="0.25">
      <c r="A92" s="82" t="s">
        <v>99</v>
      </c>
      <c r="B92" s="83"/>
      <c r="C92" s="83"/>
      <c r="D92" s="83"/>
      <c r="E92" s="83"/>
      <c r="F92" s="10">
        <f>F91</f>
        <v>0</v>
      </c>
    </row>
    <row r="93" spans="1:6" ht="13.5" thickBot="1" x14ac:dyDescent="0.25">
      <c r="A93" s="87" t="s">
        <v>169</v>
      </c>
      <c r="B93" s="88"/>
      <c r="C93" s="88"/>
      <c r="D93" s="88"/>
      <c r="E93" s="88"/>
      <c r="F93" s="89"/>
    </row>
    <row r="94" spans="1:6" ht="38.25" x14ac:dyDescent="0.2">
      <c r="A94" s="46" t="s">
        <v>151</v>
      </c>
      <c r="B94" s="47" t="s">
        <v>170</v>
      </c>
      <c r="C94" s="16" t="s">
        <v>8</v>
      </c>
      <c r="D94" s="16">
        <v>4</v>
      </c>
      <c r="E94" s="17"/>
      <c r="F94" s="18">
        <f>D94*E94</f>
        <v>0</v>
      </c>
    </row>
    <row r="95" spans="1:6" ht="13.5" thickBot="1" x14ac:dyDescent="0.25">
      <c r="A95" s="82" t="s">
        <v>171</v>
      </c>
      <c r="B95" s="83"/>
      <c r="C95" s="83"/>
      <c r="D95" s="83"/>
      <c r="E95" s="83"/>
      <c r="F95" s="10">
        <f>F94</f>
        <v>0</v>
      </c>
    </row>
    <row r="96" spans="1:6" ht="13.5" thickBot="1" x14ac:dyDescent="0.25">
      <c r="A96" s="48" t="s">
        <v>120</v>
      </c>
      <c r="B96" s="1"/>
      <c r="C96" s="1"/>
      <c r="D96" s="1"/>
      <c r="E96" s="1"/>
      <c r="F96" s="4">
        <f>F63+F69+F76+F79+F83+F89+F92+F95</f>
        <v>0</v>
      </c>
    </row>
    <row r="97" spans="1:6" ht="44.25" customHeight="1" x14ac:dyDescent="0.2">
      <c r="A97" s="49"/>
      <c r="B97" s="2"/>
      <c r="C97" s="2"/>
      <c r="D97" s="2"/>
      <c r="E97" s="2"/>
      <c r="F97" s="2"/>
    </row>
    <row r="98" spans="1:6" ht="13.5" thickBot="1" x14ac:dyDescent="0.25">
      <c r="A98" s="2"/>
      <c r="B98" s="50"/>
      <c r="C98" s="2"/>
      <c r="D98" s="2"/>
      <c r="E98" s="2"/>
      <c r="F98" s="2"/>
    </row>
    <row r="99" spans="1:6" ht="13.5" thickBot="1" x14ac:dyDescent="0.25">
      <c r="A99" s="84" t="s">
        <v>100</v>
      </c>
      <c r="B99" s="85"/>
      <c r="C99" s="85"/>
      <c r="D99" s="85"/>
      <c r="E99" s="85"/>
      <c r="F99" s="86"/>
    </row>
    <row r="100" spans="1:6" ht="26.25" thickBot="1" x14ac:dyDescent="0.25">
      <c r="A100" s="51" t="s">
        <v>0</v>
      </c>
      <c r="B100" s="52" t="s">
        <v>1</v>
      </c>
      <c r="C100" s="19" t="s">
        <v>2</v>
      </c>
      <c r="D100" s="19" t="s">
        <v>3</v>
      </c>
      <c r="E100" s="1" t="s">
        <v>182</v>
      </c>
      <c r="F100" s="4" t="s">
        <v>181</v>
      </c>
    </row>
    <row r="101" spans="1:6" x14ac:dyDescent="0.2">
      <c r="A101" s="84" t="s">
        <v>101</v>
      </c>
      <c r="B101" s="85"/>
      <c r="C101" s="85"/>
      <c r="D101" s="85"/>
      <c r="E101" s="85"/>
      <c r="F101" s="86"/>
    </row>
    <row r="102" spans="1:6" ht="25.5" x14ac:dyDescent="0.2">
      <c r="A102" s="32" t="s">
        <v>152</v>
      </c>
      <c r="B102" s="33" t="s">
        <v>102</v>
      </c>
      <c r="C102" s="5" t="s">
        <v>8</v>
      </c>
      <c r="D102" s="5">
        <v>4</v>
      </c>
      <c r="E102" s="5"/>
      <c r="F102" s="6">
        <f>D102*E102</f>
        <v>0</v>
      </c>
    </row>
    <row r="103" spans="1:6" ht="13.5" thickBot="1" x14ac:dyDescent="0.25">
      <c r="A103" s="92" t="s">
        <v>103</v>
      </c>
      <c r="B103" s="83"/>
      <c r="C103" s="83"/>
      <c r="D103" s="83"/>
      <c r="E103" s="83"/>
      <c r="F103" s="10">
        <f>F102</f>
        <v>0</v>
      </c>
    </row>
    <row r="104" spans="1:6" x14ac:dyDescent="0.2">
      <c r="A104" s="84" t="s">
        <v>104</v>
      </c>
      <c r="B104" s="85"/>
      <c r="C104" s="85"/>
      <c r="D104" s="85"/>
      <c r="E104" s="85"/>
      <c r="F104" s="86"/>
    </row>
    <row r="105" spans="1:6" ht="25.5" x14ac:dyDescent="0.2">
      <c r="A105" s="32" t="s">
        <v>153</v>
      </c>
      <c r="B105" s="33" t="s">
        <v>105</v>
      </c>
      <c r="C105" s="5" t="s">
        <v>8</v>
      </c>
      <c r="D105" s="5">
        <v>4</v>
      </c>
      <c r="E105" s="5"/>
      <c r="F105" s="6">
        <f>D105*E105</f>
        <v>0</v>
      </c>
    </row>
    <row r="106" spans="1:6" ht="13.5" thickBot="1" x14ac:dyDescent="0.25">
      <c r="A106" s="92" t="s">
        <v>106</v>
      </c>
      <c r="B106" s="83"/>
      <c r="C106" s="83"/>
      <c r="D106" s="83"/>
      <c r="E106" s="83"/>
      <c r="F106" s="10">
        <f>F105</f>
        <v>0</v>
      </c>
    </row>
    <row r="107" spans="1:6" x14ac:dyDescent="0.2">
      <c r="A107" s="84" t="s">
        <v>107</v>
      </c>
      <c r="B107" s="85"/>
      <c r="C107" s="85"/>
      <c r="D107" s="85"/>
      <c r="E107" s="85"/>
      <c r="F107" s="86"/>
    </row>
    <row r="108" spans="1:6" ht="25.5" x14ac:dyDescent="0.2">
      <c r="A108" s="32" t="s">
        <v>154</v>
      </c>
      <c r="B108" s="33" t="s">
        <v>108</v>
      </c>
      <c r="C108" s="5" t="s">
        <v>8</v>
      </c>
      <c r="D108" s="5">
        <v>4</v>
      </c>
      <c r="E108" s="5"/>
      <c r="F108" s="6">
        <f>D108*E108</f>
        <v>0</v>
      </c>
    </row>
    <row r="109" spans="1:6" ht="13.5" thickBot="1" x14ac:dyDescent="0.25">
      <c r="A109" s="92" t="s">
        <v>109</v>
      </c>
      <c r="B109" s="83"/>
      <c r="C109" s="83"/>
      <c r="D109" s="83"/>
      <c r="E109" s="83"/>
      <c r="F109" s="10">
        <f>F108</f>
        <v>0</v>
      </c>
    </row>
    <row r="110" spans="1:6" x14ac:dyDescent="0.2">
      <c r="A110" s="84" t="s">
        <v>110</v>
      </c>
      <c r="B110" s="85"/>
      <c r="C110" s="85"/>
      <c r="D110" s="85"/>
      <c r="E110" s="85"/>
      <c r="F110" s="86"/>
    </row>
    <row r="111" spans="1:6" ht="25.5" x14ac:dyDescent="0.2">
      <c r="A111" s="32" t="s">
        <v>155</v>
      </c>
      <c r="B111" s="33" t="s">
        <v>111</v>
      </c>
      <c r="C111" s="5" t="s">
        <v>8</v>
      </c>
      <c r="D111" s="5">
        <v>4</v>
      </c>
      <c r="E111" s="20"/>
      <c r="F111" s="6">
        <f>D111*E111</f>
        <v>0</v>
      </c>
    </row>
    <row r="112" spans="1:6" ht="13.5" thickBot="1" x14ac:dyDescent="0.25">
      <c r="A112" s="92" t="s">
        <v>112</v>
      </c>
      <c r="B112" s="83"/>
      <c r="C112" s="83"/>
      <c r="D112" s="83"/>
      <c r="E112" s="83"/>
      <c r="F112" s="10">
        <f>F111</f>
        <v>0</v>
      </c>
    </row>
    <row r="113" spans="1:6" x14ac:dyDescent="0.2">
      <c r="A113" s="84" t="s">
        <v>113</v>
      </c>
      <c r="B113" s="85"/>
      <c r="C113" s="85"/>
      <c r="D113" s="85"/>
      <c r="E113" s="85"/>
      <c r="F113" s="86"/>
    </row>
    <row r="114" spans="1:6" ht="25.5" x14ac:dyDescent="0.2">
      <c r="A114" s="32" t="s">
        <v>156</v>
      </c>
      <c r="B114" s="33" t="s">
        <v>114</v>
      </c>
      <c r="C114" s="5" t="s">
        <v>8</v>
      </c>
      <c r="D114" s="5">
        <v>4</v>
      </c>
      <c r="E114" s="5"/>
      <c r="F114" s="6">
        <f>D114*E114</f>
        <v>0</v>
      </c>
    </row>
    <row r="115" spans="1:6" ht="13.5" thickBot="1" x14ac:dyDescent="0.25">
      <c r="A115" s="92" t="s">
        <v>115</v>
      </c>
      <c r="B115" s="83"/>
      <c r="C115" s="83"/>
      <c r="D115" s="83"/>
      <c r="E115" s="83"/>
      <c r="F115" s="10">
        <f>F114</f>
        <v>0</v>
      </c>
    </row>
    <row r="116" spans="1:6" x14ac:dyDescent="0.2">
      <c r="A116" s="84" t="s">
        <v>116</v>
      </c>
      <c r="B116" s="85"/>
      <c r="C116" s="85"/>
      <c r="D116" s="85"/>
      <c r="E116" s="85"/>
      <c r="F116" s="86"/>
    </row>
    <row r="117" spans="1:6" ht="25.5" x14ac:dyDescent="0.2">
      <c r="A117" s="32" t="s">
        <v>157</v>
      </c>
      <c r="B117" s="33" t="s">
        <v>117</v>
      </c>
      <c r="C117" s="5" t="s">
        <v>8</v>
      </c>
      <c r="D117" s="5">
        <v>4</v>
      </c>
      <c r="E117" s="5"/>
      <c r="F117" s="6">
        <f>D117*E117</f>
        <v>0</v>
      </c>
    </row>
    <row r="118" spans="1:6" ht="13.5" thickBot="1" x14ac:dyDescent="0.25">
      <c r="A118" s="92" t="s">
        <v>118</v>
      </c>
      <c r="B118" s="83"/>
      <c r="C118" s="83"/>
      <c r="D118" s="83"/>
      <c r="E118" s="83"/>
      <c r="F118" s="10">
        <f>F117</f>
        <v>0</v>
      </c>
    </row>
    <row r="119" spans="1:6" ht="13.5" thickBot="1" x14ac:dyDescent="0.25">
      <c r="A119" s="41" t="s">
        <v>121</v>
      </c>
      <c r="B119" s="53"/>
      <c r="C119" s="21"/>
      <c r="D119" s="21"/>
      <c r="E119" s="21"/>
      <c r="F119" s="22">
        <f>F103+F106+F109+F112+F115+F118</f>
        <v>0</v>
      </c>
    </row>
    <row r="122" spans="1:6" ht="13.5" thickBot="1" x14ac:dyDescent="0.25"/>
    <row r="123" spans="1:6" x14ac:dyDescent="0.2">
      <c r="A123" s="123" t="s">
        <v>127</v>
      </c>
      <c r="B123" s="124"/>
      <c r="C123" s="124"/>
      <c r="D123" s="124"/>
      <c r="E123" s="124"/>
      <c r="F123" s="125"/>
    </row>
    <row r="124" spans="1:6" ht="13.5" thickBot="1" x14ac:dyDescent="0.25">
      <c r="A124" s="106" t="s">
        <v>128</v>
      </c>
      <c r="B124" s="107"/>
      <c r="C124" s="107"/>
      <c r="D124" s="107"/>
      <c r="E124" s="107"/>
      <c r="F124" s="108"/>
    </row>
    <row r="125" spans="1:6" ht="26.25" thickBot="1" x14ac:dyDescent="0.25">
      <c r="A125" s="55" t="s">
        <v>0</v>
      </c>
      <c r="B125" s="56" t="s">
        <v>1</v>
      </c>
      <c r="C125" s="23" t="s">
        <v>2</v>
      </c>
      <c r="D125" s="23" t="s">
        <v>3</v>
      </c>
      <c r="E125" s="1" t="s">
        <v>182</v>
      </c>
      <c r="F125" s="4" t="s">
        <v>181</v>
      </c>
    </row>
    <row r="126" spans="1:6" x14ac:dyDescent="0.2">
      <c r="A126" s="57" t="s">
        <v>158</v>
      </c>
      <c r="B126" s="58" t="s">
        <v>129</v>
      </c>
      <c r="C126" s="24" t="s">
        <v>130</v>
      </c>
      <c r="D126" s="5">
        <v>100</v>
      </c>
      <c r="E126" s="5"/>
      <c r="F126" s="6">
        <f>D126*E126</f>
        <v>0</v>
      </c>
    </row>
    <row r="127" spans="1:6" x14ac:dyDescent="0.2">
      <c r="A127" s="59" t="s">
        <v>159</v>
      </c>
      <c r="B127" s="58" t="s">
        <v>131</v>
      </c>
      <c r="C127" s="24" t="s">
        <v>130</v>
      </c>
      <c r="D127" s="5">
        <v>100</v>
      </c>
      <c r="E127" s="5"/>
      <c r="F127" s="6">
        <f t="shared" ref="F127:F128" si="7">D127*E127</f>
        <v>0</v>
      </c>
    </row>
    <row r="128" spans="1:6" x14ac:dyDescent="0.2">
      <c r="A128" s="59" t="s">
        <v>160</v>
      </c>
      <c r="B128" s="58" t="s">
        <v>132</v>
      </c>
      <c r="C128" s="24" t="s">
        <v>130</v>
      </c>
      <c r="D128" s="5">
        <v>100</v>
      </c>
      <c r="E128" s="5"/>
      <c r="F128" s="6">
        <f t="shared" si="7"/>
        <v>0</v>
      </c>
    </row>
    <row r="129" spans="1:6" ht="13.5" thickBot="1" x14ac:dyDescent="0.25">
      <c r="A129" s="103" t="s">
        <v>161</v>
      </c>
      <c r="B129" s="104"/>
      <c r="C129" s="104"/>
      <c r="D129" s="104"/>
      <c r="E129" s="105"/>
      <c r="F129" s="8">
        <f>F128+F127+F126</f>
        <v>0</v>
      </c>
    </row>
    <row r="131" spans="1:6" x14ac:dyDescent="0.2">
      <c r="A131" s="2"/>
      <c r="B131" s="50"/>
    </row>
    <row r="132" spans="1:6" ht="13.5" thickBot="1" x14ac:dyDescent="0.25">
      <c r="A132" s="64" t="s">
        <v>122</v>
      </c>
      <c r="B132" s="64"/>
      <c r="C132" s="69"/>
      <c r="D132" s="69"/>
      <c r="E132" s="69"/>
      <c r="F132" s="69"/>
    </row>
    <row r="133" spans="1:6" x14ac:dyDescent="0.2">
      <c r="A133" s="78" t="s">
        <v>119</v>
      </c>
      <c r="B133" s="79"/>
      <c r="C133" s="25"/>
      <c r="D133" s="25"/>
      <c r="E133" s="70">
        <f>F54</f>
        <v>0</v>
      </c>
      <c r="F133" s="71"/>
    </row>
    <row r="134" spans="1:6" x14ac:dyDescent="0.2">
      <c r="A134" s="80" t="s">
        <v>120</v>
      </c>
      <c r="B134" s="81"/>
      <c r="C134" s="26"/>
      <c r="D134" s="26"/>
      <c r="E134" s="72">
        <f>F96</f>
        <v>0</v>
      </c>
      <c r="F134" s="73"/>
    </row>
    <row r="135" spans="1:6" x14ac:dyDescent="0.2">
      <c r="A135" s="80" t="s">
        <v>123</v>
      </c>
      <c r="B135" s="81"/>
      <c r="C135" s="26"/>
      <c r="D135" s="26"/>
      <c r="E135" s="72">
        <f>F119</f>
        <v>0</v>
      </c>
      <c r="F135" s="73"/>
    </row>
    <row r="136" spans="1:6" x14ac:dyDescent="0.2">
      <c r="A136" s="80" t="s">
        <v>127</v>
      </c>
      <c r="B136" s="81"/>
      <c r="C136" s="26"/>
      <c r="D136" s="26"/>
      <c r="E136" s="72">
        <f>F129</f>
        <v>0</v>
      </c>
      <c r="F136" s="73"/>
    </row>
    <row r="137" spans="1:6" ht="15" customHeight="1" x14ac:dyDescent="0.2">
      <c r="A137" s="80" t="s">
        <v>124</v>
      </c>
      <c r="B137" s="81"/>
      <c r="C137" s="26"/>
      <c r="D137" s="26"/>
      <c r="E137" s="72">
        <f>E133+E134+E135+E136</f>
        <v>0</v>
      </c>
      <c r="F137" s="73"/>
    </row>
    <row r="138" spans="1:6" ht="13.5" thickBot="1" x14ac:dyDescent="0.25">
      <c r="A138" s="74" t="s">
        <v>125</v>
      </c>
      <c r="B138" s="75"/>
      <c r="C138" s="27"/>
      <c r="D138" s="27"/>
      <c r="E138" s="65">
        <f>E137*0.16</f>
        <v>0</v>
      </c>
      <c r="F138" s="66"/>
    </row>
    <row r="139" spans="1:6" ht="31.5" customHeight="1" thickBot="1" x14ac:dyDescent="0.25">
      <c r="A139" s="76" t="s">
        <v>126</v>
      </c>
      <c r="B139" s="77"/>
      <c r="C139" s="28"/>
      <c r="D139" s="29"/>
      <c r="E139" s="67">
        <f>E137+E138</f>
        <v>0</v>
      </c>
      <c r="F139" s="68"/>
    </row>
    <row r="141" spans="1:6" ht="23.25" customHeight="1" x14ac:dyDescent="0.25">
      <c r="A141" s="62" t="s">
        <v>179</v>
      </c>
      <c r="B141" s="62"/>
      <c r="C141" s="62"/>
    </row>
    <row r="142" spans="1:6" ht="23.25" customHeight="1" x14ac:dyDescent="0.2">
      <c r="A142" s="63" t="s">
        <v>178</v>
      </c>
      <c r="B142" s="63"/>
      <c r="C142" s="63"/>
    </row>
    <row r="143" spans="1:6" x14ac:dyDescent="0.2">
      <c r="A143" s="2"/>
      <c r="B143" s="50"/>
    </row>
    <row r="144" spans="1:6" x14ac:dyDescent="0.2">
      <c r="A144" s="2"/>
      <c r="B144" s="50"/>
    </row>
    <row r="153" spans="1:2" x14ac:dyDescent="0.2">
      <c r="A153" s="122"/>
      <c r="B153" s="122"/>
    </row>
    <row r="154" spans="1:2" x14ac:dyDescent="0.2">
      <c r="A154" s="122"/>
      <c r="B154" s="122"/>
    </row>
    <row r="155" spans="1:2" x14ac:dyDescent="0.2">
      <c r="A155" s="2"/>
      <c r="B155" s="50"/>
    </row>
    <row r="156" spans="1:2" x14ac:dyDescent="0.2">
      <c r="A156" s="2"/>
      <c r="B156" s="50"/>
    </row>
    <row r="157" spans="1:2" x14ac:dyDescent="0.2">
      <c r="A157" s="2"/>
      <c r="B157" s="50"/>
    </row>
    <row r="158" spans="1:2" x14ac:dyDescent="0.2">
      <c r="A158" s="2"/>
      <c r="B158" s="50"/>
    </row>
    <row r="159" spans="1:2" x14ac:dyDescent="0.2">
      <c r="A159" s="2"/>
      <c r="B159" s="50"/>
    </row>
    <row r="160" spans="1:2" x14ac:dyDescent="0.2">
      <c r="A160" s="2"/>
      <c r="B160" s="50"/>
    </row>
    <row r="161" spans="1:2" x14ac:dyDescent="0.2">
      <c r="A161" s="2"/>
      <c r="B161" s="50"/>
    </row>
    <row r="162" spans="1:2" x14ac:dyDescent="0.2">
      <c r="A162" s="2"/>
      <c r="B162" s="50"/>
    </row>
    <row r="163" spans="1:2" x14ac:dyDescent="0.2">
      <c r="A163" s="60"/>
      <c r="B163" s="61"/>
    </row>
    <row r="164" spans="1:2" x14ac:dyDescent="0.2">
      <c r="A164" s="60"/>
      <c r="B164" s="61"/>
    </row>
    <row r="165" spans="1:2" x14ac:dyDescent="0.2">
      <c r="A165" s="60"/>
      <c r="B165" s="61"/>
    </row>
  </sheetData>
  <sheetProtection password="CCCF" sheet="1" objects="1" scenarios="1"/>
  <protectedRanges>
    <protectedRange sqref="E126:E128" name="טווח26"/>
    <protectedRange sqref="E7:E8" name="טווח1"/>
    <protectedRange sqref="E11:E13" name="טווח2"/>
    <protectedRange sqref="E16:E20" name="טווח3"/>
    <protectedRange sqref="E23:E24" name="טווח4"/>
    <protectedRange sqref="E27:E30" name="טווח5"/>
    <protectedRange sqref="E33" name="טווח6"/>
    <protectedRange sqref="E36" name="טווח7"/>
    <protectedRange sqref="E39" name="טווח8"/>
    <protectedRange sqref="E42" name="טווח9"/>
    <protectedRange sqref="E45" name="טווח10"/>
    <protectedRange sqref="E48:E52" name="טווח11"/>
    <protectedRange sqref="E60:E62" name="טווח12"/>
    <protectedRange sqref="E65:E68" name="טווח13"/>
    <protectedRange sqref="E71:E75" name="טווח14"/>
    <protectedRange sqref="E78" name="טווח15"/>
    <protectedRange sqref="E81:E82" name="טווח16"/>
    <protectedRange sqref="E85:E88" name="טווח17"/>
    <protectedRange sqref="E91" name="טווח18"/>
    <protectedRange sqref="E94" name="טווח19"/>
    <protectedRange sqref="E102" name="טווח20"/>
    <protectedRange sqref="E105" name="טווח21"/>
    <protectedRange sqref="E108" name="טווח22"/>
    <protectedRange sqref="E111" name="טווח23"/>
    <protectedRange sqref="E114" name="טווח24"/>
    <protectedRange sqref="E117" name="טווח25"/>
  </protectedRanges>
  <mergeCells count="78">
    <mergeCell ref="A2:F2"/>
    <mergeCell ref="A153:B153"/>
    <mergeCell ref="A154:B154"/>
    <mergeCell ref="A113:F113"/>
    <mergeCell ref="A115:E115"/>
    <mergeCell ref="A116:F116"/>
    <mergeCell ref="A118:E118"/>
    <mergeCell ref="A112:E112"/>
    <mergeCell ref="A89:E89"/>
    <mergeCell ref="A90:F90"/>
    <mergeCell ref="A95:E95"/>
    <mergeCell ref="A99:F99"/>
    <mergeCell ref="A101:F101"/>
    <mergeCell ref="A123:F123"/>
    <mergeCell ref="A103:E103"/>
    <mergeCell ref="A104:F104"/>
    <mergeCell ref="A106:E106"/>
    <mergeCell ref="A107:F107"/>
    <mergeCell ref="A109:E109"/>
    <mergeCell ref="A110:F110"/>
    <mergeCell ref="A80:F80"/>
    <mergeCell ref="A83:E83"/>
    <mergeCell ref="A26:F26"/>
    <mergeCell ref="A31:E31"/>
    <mergeCell ref="B54:E54"/>
    <mergeCell ref="A69:E69"/>
    <mergeCell ref="A70:F70"/>
    <mergeCell ref="A38:F38"/>
    <mergeCell ref="A40:E40"/>
    <mergeCell ref="A41:F41"/>
    <mergeCell ref="A76:E76"/>
    <mergeCell ref="A77:F77"/>
    <mergeCell ref="A79:E79"/>
    <mergeCell ref="A4:F4"/>
    <mergeCell ref="A129:E129"/>
    <mergeCell ref="A124:F124"/>
    <mergeCell ref="A21:E21"/>
    <mergeCell ref="A22:F22"/>
    <mergeCell ref="A53:E53"/>
    <mergeCell ref="A32:F32"/>
    <mergeCell ref="A34:E34"/>
    <mergeCell ref="A35:F35"/>
    <mergeCell ref="A6:F6"/>
    <mergeCell ref="A9:E9"/>
    <mergeCell ref="A10:F10"/>
    <mergeCell ref="A37:E37"/>
    <mergeCell ref="A14:E14"/>
    <mergeCell ref="A15:F15"/>
    <mergeCell ref="A93:F93"/>
    <mergeCell ref="A92:E92"/>
    <mergeCell ref="E137:F137"/>
    <mergeCell ref="A44:F44"/>
    <mergeCell ref="A46:E46"/>
    <mergeCell ref="A47:F47"/>
    <mergeCell ref="A137:B137"/>
    <mergeCell ref="A43:E43"/>
    <mergeCell ref="A25:E25"/>
    <mergeCell ref="A84:F84"/>
    <mergeCell ref="A57:F57"/>
    <mergeCell ref="A59:F59"/>
    <mergeCell ref="A63:E63"/>
    <mergeCell ref="A64:F64"/>
    <mergeCell ref="A141:C141"/>
    <mergeCell ref="A142:C142"/>
    <mergeCell ref="A1:F1"/>
    <mergeCell ref="E138:F138"/>
    <mergeCell ref="E139:F139"/>
    <mergeCell ref="A132:F132"/>
    <mergeCell ref="E133:F133"/>
    <mergeCell ref="E134:F134"/>
    <mergeCell ref="E135:F135"/>
    <mergeCell ref="E136:F136"/>
    <mergeCell ref="A138:B138"/>
    <mergeCell ref="A139:B139"/>
    <mergeCell ref="A133:B133"/>
    <mergeCell ref="A134:B134"/>
    <mergeCell ref="A135:B135"/>
    <mergeCell ref="A136:B136"/>
  </mergeCells>
  <pageMargins left="0.70866141732283472" right="0.70866141732283472" top="0.74803149606299213" bottom="0.74803149606299213" header="0.31496062992125984" footer="0.31496062992125984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AutoNumber xmlns="77704bc4-301f-4066-b151-4b0d8f28c850">43863412</AutoNumber>
    <SDDocumentSource xmlns="77704bc4-301f-4066-b151-4b0d8f28c850">SDFileUpload</SDDocumentSource>
    <SDSenderName xmlns="F2B39882-E02B-4375-B893-A3DEDAF5D6CA" xsi:nil="true"/>
    <SDImportance xmlns="77704bc4-301f-4066-b151-4b0d8f28c850">0</SDImportance>
    <SDCategoryID xmlns="77704bc4-301f-4066-b151-4b0d8f28c850">4d8858b482ec;#569f508fe66e;#e04e4bcb2c4f;#</SDCategoryID>
    <SDDocDate xmlns="77704bc4-301f-4066-b151-4b0d8f28c850">2012-07-09T22:00:00+00:00</SDDocDate>
    <SDOriginalID xmlns="77704bc4-301f-4066-b151-4b0d8f28c850" xsi:nil="true"/>
    <SDAsmachta xmlns="77704bc4-301f-4066-b151-4b0d8f28c850" xsi:nil="true"/>
    <SDOfflineTo xmlns="77704bc4-301f-4066-b151-4b0d8f28c850" xsi:nil="true"/>
    <SDCategories xmlns="77704bc4-301f-4066-b151-4b0d8f28c850">:נציבות:מחלקת רכישות:צוות מכרזים;#:נציבות:מחלקת רכישות:צוות מכרזים:מכרזים;#:נציבות:מחלקת רכישות:צוות מכרזים:מכרזים:טפסי מכרז;#</SDCategories>
    <SDAuthor xmlns="77704bc4-301f-4066-b151-4b0d8f28c850">מחלקת רכישות - מפרטן תמחירן - זוהר חי צור</SDAuthor>
    <SDHebDate xmlns="77704bc4-301f-4066-b151-4b0d8f28c850">כ' בתמוז, התשע"ב</SDHeb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חלקת רכישות - דואר נכנס" ma:contentTypeID="0x0101000F0F5398ABCC774EA63F8BA657B40C64B4008202C160C7F0C0428B357FD83666D555" ma:contentTypeVersion="12" ma:contentTypeDescription="צור מסמך חדש." ma:contentTypeScope="" ma:versionID="fbee3529fe99f9fd5360d3a4df05fab3">
  <xsd:schema xmlns:xsd="http://www.w3.org/2001/XMLSchema" xmlns:p="http://schemas.microsoft.com/office/2006/metadata/properties" xmlns:ns2="77704bc4-301f-4066-b151-4b0d8f28c850" xmlns:ns3="F2B39882-E02B-4375-B893-A3DEDAF5D6CA" targetNamespace="http://schemas.microsoft.com/office/2006/metadata/properties" ma:root="true" ma:fieldsID="2b151e18bbeff96581078b1dbb79db95" ns2:_="" ns3:_="">
    <xsd:import namespace="77704bc4-301f-4066-b151-4b0d8f28c850"/>
    <xsd:import namespace="F2B39882-E02B-4375-B893-A3DEDAF5D6CA"/>
    <xsd:element name="properties">
      <xsd:complexType>
        <xsd:sequence>
          <xsd:element name="documentManagement">
            <xsd:complexType>
              <xsd:all>
                <xsd:element ref="ns2:AutoNumber" minOccurs="0"/>
                <xsd:element ref="ns2:SDCategories" minOccurs="0"/>
                <xsd:element ref="ns2:SDCategoryID" minOccurs="0"/>
                <xsd:element ref="ns2:SDAuthor" minOccurs="0"/>
                <xsd:element ref="ns2:SDDocDate" minOccurs="0"/>
                <xsd:element ref="ns2:SDHebDate" minOccurs="0"/>
                <xsd:element ref="ns2:SDOriginalID" minOccurs="0"/>
                <xsd:element ref="ns2:SDOfflineTo" minOccurs="0"/>
                <xsd:element ref="ns3:SDSenderName" minOccurs="0"/>
                <xsd:element ref="ns2:SDAsmachta" minOccurs="0"/>
                <xsd:element ref="ns2:SDDocumentSource" minOccurs="0"/>
                <xsd:element ref="ns2:SDImportan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77704bc4-301f-4066-b151-4b0d8f28c850" elementFormDefault="qualified">
    <xsd:import namespace="http://schemas.microsoft.com/office/2006/documentManagement/types"/>
    <xsd:element name="AutoNumber" ma:index="8" nillable="true" ma:displayName="סימוכין" ma:internalName="AutoNumber">
      <xsd:simpleType>
        <xsd:restriction base="dms:Text"/>
      </xsd:simpleType>
    </xsd:element>
    <xsd:element name="SDCategories" ma:index="9" nillable="true" ma:displayName="נושאים" ma:internalName="SDCategories">
      <xsd:simpleType>
        <xsd:restriction base="dms:Note"/>
      </xsd:simpleType>
    </xsd:element>
    <xsd:element name="SDCategoryID" ma:index="10" nillable="true" ma:displayName="SDCategoryID" ma:internalName="SDCategoryID">
      <xsd:simpleType>
        <xsd:restriction base="dms:Text"/>
      </xsd:simpleType>
    </xsd:element>
    <xsd:element name="SDAuthor" ma:index="11" nillable="true" ma:displayName="מחבר" ma:internalName="SDAuthor">
      <xsd:simpleType>
        <xsd:restriction base="dms:Text"/>
      </xsd:simpleType>
    </xsd:element>
    <xsd:element name="SDDocDate" ma:index="12" nillable="true" ma:displayName="תאריך המסמך" ma:internalName="SDDocDate">
      <xsd:simpleType>
        <xsd:restriction base="dms:DateTime"/>
      </xsd:simpleType>
    </xsd:element>
    <xsd:element name="SDHebDate" ma:index="13" nillable="true" ma:displayName="SDHebDate" ma:internalName="SDHebDate">
      <xsd:simpleType>
        <xsd:restriction base="dms:Text"/>
      </xsd:simpleType>
    </xsd:element>
    <xsd:element name="SDOriginalID" ma:index="14" nillable="true" ma:displayName="SDOriginalID" ma:internalName="SDOriginalID">
      <xsd:simpleType>
        <xsd:restriction base="dms:Text"/>
      </xsd:simpleType>
    </xsd:element>
    <xsd:element name="SDOfflineTo" ma:index="15" nillable="true" ma:displayName="SDOfflineTo" ma:internalName="SDOfflineTo">
      <xsd:simpleType>
        <xsd:restriction base="dms:Text"/>
      </xsd:simpleType>
    </xsd:element>
    <xsd:element name="SDAsmachta" ma:index="17" nillable="true" ma:displayName="אסמכתא" ma:internalName="SDAsmachta">
      <xsd:simpleType>
        <xsd:restriction base="dms:Text"/>
      </xsd:simpleType>
    </xsd:element>
    <xsd:element name="SDDocumentSource" ma:index="18" nillable="true" ma:displayName="מקור המסמך" ma:internalName="SDDocumentSource">
      <xsd:simpleType>
        <xsd:restriction base="dms:Choice">
          <xsd:enumeration value="SDFileUpload"/>
          <xsd:enumeration value="SDNewFile"/>
          <xsd:enumeration value="SDMultiFilesUpload"/>
          <xsd:enumeration value="OutlookExtender"/>
          <xsd:enumeration value="SDMigration"/>
          <xsd:enumeration value="OfficeAddIn"/>
          <xsd:enumeration value="ArchiveScan"/>
          <xsd:enumeration value="PCDocs"/>
          <xsd:enumeration value="PST"/>
          <xsd:enumeration value="D2K"/>
          <xsd:enumeration value="Menahel"/>
          <xsd:enumeration value="ShipmentLoader"/>
          <xsd:enumeration value="PoliceOffices"/>
          <xsd:enumeration value="AGATForms"/>
          <xsd:enumeration value="SDK"/>
          <xsd:enumeration value="Other"/>
        </xsd:restriction>
      </xsd:simpleType>
    </xsd:element>
    <xsd:element name="SDImportance" ma:index="19" nillable="true" ma:displayName="חשיבות" ma:internalName="SDImportance">
      <xsd:simpleType>
        <xsd:restriction base="dms:Number"/>
      </xsd:simpleType>
    </xsd:element>
  </xsd:schema>
  <xsd:schema xmlns:xsd="http://www.w3.org/2001/XMLSchema" xmlns:dms="http://schemas.microsoft.com/office/2006/documentManagement/types" targetNamespace="F2B39882-E02B-4375-B893-A3DEDAF5D6CA" elementFormDefault="qualified">
    <xsd:import namespace="http://schemas.microsoft.com/office/2006/documentManagement/types"/>
    <xsd:element name="SDSenderName" ma:index="16" nillable="true" ma:displayName="שם השולח" ma:internalName="SDSenderNam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9608AFD-9793-4A81-96B6-EB96F0E32B76}"/>
</file>

<file path=customXml/itemProps2.xml><?xml version="1.0" encoding="utf-8"?>
<ds:datastoreItem xmlns:ds="http://schemas.openxmlformats.org/officeDocument/2006/customXml" ds:itemID="{B49FB779-69DF-4867-9ADB-FE6F4FB54ADD}"/>
</file>

<file path=customXml/itemProps3.xml><?xml version="1.0" encoding="utf-8"?>
<ds:datastoreItem xmlns:ds="http://schemas.openxmlformats.org/officeDocument/2006/customXml" ds:itemID="{5E0E2FD9-746B-4C55-AFE0-5E08171477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מחוז דרום </vt:lpstr>
      <vt:lpstr>גיליון3</vt:lpstr>
      <vt:lpstr>'מחוז דרום '!WPrint_Area_W</vt:lpstr>
    </vt:vector>
  </TitlesOfParts>
  <Company>Israel Prison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מכרז פומבי 180/2012- כתב כמויות</dc:title>
  <dc:creator>Masters</dc:creator>
  <cp:lastModifiedBy>Masters</cp:lastModifiedBy>
  <cp:lastPrinted>2012-02-23T13:37:42Z</cp:lastPrinted>
  <dcterms:created xsi:type="dcterms:W3CDTF">2012-02-20T11:30:22Z</dcterms:created>
  <dcterms:modified xsi:type="dcterms:W3CDTF">2012-07-10T07:18:55Z</dcterms:modified>
  <cp:contentType>מחלקת רכישות - דואר נכנס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0x0101000F0F5398ABCC774EA63F8BA657B40C64B4008202C160C7F0C0428B357FD83666D555</vt:lpwstr>
  </property>
</Properties>
</file>